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20.0_SERVICIOS GESTIONADOS\D - DATAPRO\16_PLANTILLAS\01_Plantillas Cotizaciones\"/>
    </mc:Choice>
  </mc:AlternateContent>
  <xr:revisionPtr revIDLastSave="0" documentId="13_ncr:1_{35FF8064-2C3D-487E-BB6B-24D5169DCE20}" xr6:coauthVersionLast="47" xr6:coauthVersionMax="47" xr10:uidLastSave="{00000000-0000-0000-0000-000000000000}"/>
  <bookViews>
    <workbookView xWindow="28680" yWindow="-120" windowWidth="20730" windowHeight="11040" tabRatio="876" xr2:uid="{00000000-000D-0000-FFFF-FFFF00000000}"/>
  </bookViews>
  <sheets>
    <sheet name="CANON TC-20" sheetId="5" r:id="rId1"/>
    <sheet name="CANON TM-200" sheetId="6" r:id="rId2"/>
    <sheet name="CANON TM-300" sheetId="4" r:id="rId3"/>
    <sheet name="CANON TM-305" sheetId="7" r:id="rId4"/>
    <sheet name="CANON PRO TM-340 36&quot;" sheetId="21" r:id="rId5"/>
    <sheet name="CANON TX-3100" sheetId="8" r:id="rId6"/>
    <sheet name="CANON TX-4100" sheetId="9" r:id="rId7"/>
    <sheet name="CANON TA-20" sheetId="10" r:id="rId8"/>
    <sheet name="CANON TA-30" sheetId="3" r:id="rId9"/>
    <sheet name="CANON PRO-2100" sheetId="11" r:id="rId10"/>
    <sheet name="CANON PRO-4100" sheetId="12" r:id="rId11"/>
    <sheet name="CANON PRO-4100S" sheetId="13" r:id="rId12"/>
    <sheet name="CANON PRO-6100" sheetId="14" r:id="rId13"/>
    <sheet name="CANON PRO-6100S" sheetId="15" r:id="rId14"/>
    <sheet name="HP DESINGJET T650 36&quot;" sheetId="17" r:id="rId15"/>
    <sheet name="CANON PRO-2600 24&quot;" sheetId="18" r:id="rId16"/>
    <sheet name="CANON PRO-4600 44&quot;" sheetId="19" r:id="rId17"/>
    <sheet name="CANON PRO-6600 60&quot;" sheetId="20" r:id="rId18"/>
  </sheets>
  <definedNames>
    <definedName name="Print_Area" localSheetId="4">'CANON PRO TM-340 36"'!$A$1:$L$96</definedName>
    <definedName name="Print_Area" localSheetId="9">'CANON PRO-2100'!$A$1:$L$96</definedName>
    <definedName name="Print_Area" localSheetId="15">'CANON PRO-2600 24"'!$A$1:$L$96</definedName>
    <definedName name="Print_Area" localSheetId="10">'CANON PRO-4100'!$A$1:$L$96</definedName>
    <definedName name="Print_Area" localSheetId="11">'CANON PRO-4100S'!$A$1:$L$96</definedName>
    <definedName name="Print_Area" localSheetId="16">'CANON PRO-4600 44"'!$A$1:$L$96</definedName>
    <definedName name="Print_Area" localSheetId="12">'CANON PRO-6100'!$A$1:$L$96</definedName>
    <definedName name="Print_Area" localSheetId="13">'CANON PRO-6100S'!$A$1:$L$96</definedName>
    <definedName name="Print_Area" localSheetId="17">'CANON PRO-6600 60"'!$A$1:$L$96</definedName>
    <definedName name="Print_Area" localSheetId="7">'CANON TA-20'!$A$1:$L$96</definedName>
    <definedName name="Print_Area" localSheetId="8">'CANON TA-30'!$A$1:$L$96</definedName>
    <definedName name="Print_Area" localSheetId="0">'CANON TC-20'!$A$1:$L$96</definedName>
    <definedName name="Print_Area" localSheetId="1">'CANON TM-200'!$A$1:$L$96</definedName>
    <definedName name="Print_Area" localSheetId="2">'CANON TM-300'!$A$1:$L$96</definedName>
    <definedName name="Print_Area" localSheetId="3">'CANON TM-305'!$A$1:$L$96</definedName>
    <definedName name="Print_Area" localSheetId="5">'CANON TX-3100'!$A$1:$L$96</definedName>
    <definedName name="Print_Area" localSheetId="6">'CANON TX-4100'!$A$1:$L$96</definedName>
    <definedName name="Print_Area" localSheetId="14">'HP DESINGJET T650 36"'!$A$1:$L$96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21" l="1"/>
  <c r="K51" i="21"/>
  <c r="K21" i="21"/>
  <c r="G17" i="21"/>
  <c r="K66" i="20"/>
  <c r="K65" i="20"/>
  <c r="K64" i="20"/>
  <c r="K53" i="20"/>
  <c r="K51" i="20"/>
  <c r="G17" i="20"/>
  <c r="K64" i="19"/>
  <c r="K53" i="19"/>
  <c r="K51" i="19"/>
  <c r="G17" i="19"/>
  <c r="K53" i="18"/>
  <c r="K64" i="18" s="1"/>
  <c r="K51" i="18"/>
  <c r="G17" i="18"/>
  <c r="K21" i="17"/>
  <c r="J21" i="17"/>
  <c r="G17" i="17"/>
  <c r="J21" i="15"/>
  <c r="K21" i="15"/>
  <c r="K51" i="15"/>
  <c r="K53" i="15"/>
  <c r="K64" i="15"/>
  <c r="K65" i="15"/>
  <c r="K66" i="15"/>
  <c r="G17" i="15"/>
  <c r="J21" i="14"/>
  <c r="K21" i="14"/>
  <c r="K51" i="14"/>
  <c r="K53" i="14"/>
  <c r="K64" i="14"/>
  <c r="K65" i="14"/>
  <c r="K66" i="14"/>
  <c r="G17" i="14"/>
  <c r="J21" i="13"/>
  <c r="K21" i="13"/>
  <c r="K51" i="13"/>
  <c r="K53" i="13"/>
  <c r="K64" i="13"/>
  <c r="K65" i="13"/>
  <c r="K66" i="13"/>
  <c r="G17" i="13"/>
  <c r="J21" i="12"/>
  <c r="K21" i="12"/>
  <c r="K51" i="12"/>
  <c r="K53" i="12"/>
  <c r="K64" i="12"/>
  <c r="K65" i="12"/>
  <c r="K66" i="12"/>
  <c r="G17" i="12"/>
  <c r="J21" i="11"/>
  <c r="K21" i="11"/>
  <c r="K51" i="11"/>
  <c r="K53" i="11"/>
  <c r="K64" i="11"/>
  <c r="K65" i="11"/>
  <c r="K66" i="11"/>
  <c r="G17" i="11"/>
  <c r="J21" i="10"/>
  <c r="K21" i="10"/>
  <c r="K51" i="10"/>
  <c r="K53" i="10"/>
  <c r="K64" i="10"/>
  <c r="K65" i="10"/>
  <c r="K66" i="10"/>
  <c r="G17" i="10"/>
  <c r="J21" i="9"/>
  <c r="K21" i="9"/>
  <c r="K51" i="9"/>
  <c r="K53" i="9"/>
  <c r="K64" i="9"/>
  <c r="K65" i="9"/>
  <c r="K66" i="9"/>
  <c r="G17" i="9"/>
  <c r="J21" i="8"/>
  <c r="K21" i="8"/>
  <c r="K51" i="8"/>
  <c r="K53" i="8"/>
  <c r="K64" i="8"/>
  <c r="K65" i="8"/>
  <c r="K66" i="8"/>
  <c r="G17" i="8"/>
  <c r="J21" i="7"/>
  <c r="K21" i="7"/>
  <c r="K51" i="7"/>
  <c r="K53" i="7"/>
  <c r="K64" i="7"/>
  <c r="K65" i="7"/>
  <c r="K66" i="7"/>
  <c r="G17" i="7"/>
  <c r="J21" i="5"/>
  <c r="J21" i="6"/>
  <c r="K21" i="6"/>
  <c r="K51" i="6"/>
  <c r="K53" i="6"/>
  <c r="K64" i="6"/>
  <c r="K65" i="6"/>
  <c r="K66" i="6"/>
  <c r="G17" i="6"/>
  <c r="K21" i="5"/>
  <c r="K51" i="5"/>
  <c r="K53" i="5"/>
  <c r="K64" i="5"/>
  <c r="K65" i="5"/>
  <c r="K66" i="5"/>
  <c r="G17" i="5"/>
  <c r="J21" i="4"/>
  <c r="K21" i="4"/>
  <c r="K51" i="4"/>
  <c r="K53" i="4"/>
  <c r="K64" i="4"/>
  <c r="K65" i="4"/>
  <c r="K66" i="4"/>
  <c r="G17" i="4"/>
  <c r="K53" i="3"/>
  <c r="K51" i="3"/>
  <c r="G17" i="3"/>
  <c r="J21" i="3"/>
  <c r="K21" i="3"/>
  <c r="K64" i="3"/>
  <c r="K65" i="3"/>
  <c r="K66" i="3"/>
  <c r="K64" i="21" l="1"/>
  <c r="K65" i="21" s="1"/>
  <c r="K66" i="21" s="1"/>
  <c r="K65" i="19"/>
  <c r="K66" i="19" s="1"/>
  <c r="K65" i="18"/>
  <c r="K66" i="18" s="1"/>
  <c r="K64" i="17"/>
  <c r="K65" i="17"/>
  <c r="K66" i="17" s="1"/>
</calcChain>
</file>

<file path=xl/sharedStrings.xml><?xml version="1.0" encoding="utf-8"?>
<sst xmlns="http://schemas.openxmlformats.org/spreadsheetml/2006/main" count="1310" uniqueCount="278">
  <si>
    <t>ITEM</t>
  </si>
  <si>
    <t>TOTAL</t>
  </si>
  <si>
    <t>SUMAN</t>
  </si>
  <si>
    <t>Fecha:</t>
  </si>
  <si>
    <t>Telefono:</t>
  </si>
  <si>
    <t>CANTIDAD</t>
  </si>
  <si>
    <t>DESCRIPCIÓN</t>
  </si>
  <si>
    <t>DATAPRO S.A ES CONTRIBUYENTE ESPECIAL SEGÚN RESOLUCIÓN Nº 155 DEL 24 DE ABRIL DE 2000</t>
  </si>
  <si>
    <t>DATAPRO ES REPRESENTANTE AUTORIZADO POR LA MARCA PARA EL ECUADOR Y CUENTA CON STOCK DE REPUESTOS Y TECNICOS CAPACITADOS POR CANON.</t>
  </si>
  <si>
    <t>12% IVA</t>
  </si>
  <si>
    <t>PROFORMA / COTIZACIÓN COMERCIAL</t>
  </si>
  <si>
    <t>DATAPRO S.A. - RUC: 1791083210001</t>
  </si>
  <si>
    <t>Cotización Nº JC-UIO</t>
  </si>
  <si>
    <t>PRECIO UNITARIO</t>
  </si>
  <si>
    <t>SEÑORES:</t>
  </si>
  <si>
    <t>CIUDAD.-</t>
  </si>
  <si>
    <t>ATENCIÓN:</t>
  </si>
  <si>
    <t>VALOR DE DESCUENTO</t>
  </si>
  <si>
    <t>VALOR PVP</t>
  </si>
  <si>
    <t xml:space="preserve">FORMA DE PAGO: </t>
  </si>
  <si>
    <t>A convenir</t>
  </si>
  <si>
    <t>12 meses contra defectos de fabricación. No incluye partes ni piezas por normal uso y/o desgaste.</t>
  </si>
  <si>
    <t>PLAZO DE ENTREGA:</t>
  </si>
  <si>
    <t>De 30 a 50 días.</t>
  </si>
  <si>
    <t>REPUESTOS E INSUMOS:</t>
  </si>
  <si>
    <t>Garantizamos el suministro de repuestos e insumos por un período de 3 años.</t>
  </si>
  <si>
    <t>30 días</t>
  </si>
  <si>
    <t>VALIDEZ DE LA OFERTA:</t>
  </si>
  <si>
    <r>
      <rPr>
        <b/>
        <sz val="9"/>
        <color rgb="FFC00000"/>
        <rFont val="Calibri"/>
        <family val="2"/>
        <scheme val="minor"/>
      </rPr>
      <t>GARANTÍA:</t>
    </r>
    <r>
      <rPr>
        <sz val="9"/>
        <color rgb="FFC00000"/>
        <rFont val="Calibri"/>
        <family val="2"/>
        <scheme val="minor"/>
      </rPr>
      <t xml:space="preserve"> </t>
    </r>
  </si>
  <si>
    <t>INSTALACIÓN:</t>
  </si>
  <si>
    <t>En Quito y Guayaquil  sin costo adicional.</t>
  </si>
  <si>
    <t>CAPACITACIÓN:</t>
  </si>
  <si>
    <t>Presencial o Virtual (aplican restricciones)</t>
  </si>
  <si>
    <t>DIRECCIÓN:</t>
  </si>
  <si>
    <t>CPC:</t>
  </si>
  <si>
    <t>TELÉFONO</t>
  </si>
  <si>
    <t>MAIL:</t>
  </si>
  <si>
    <t>RUC:</t>
  </si>
  <si>
    <t>imagePROGRAF TA-30</t>
  </si>
  <si>
    <t>Impresoras para Documentos Técnicos y para Uso General</t>
  </si>
  <si>
    <t>Windows® Server 2008 R2, 2012, 2012 R2, 2016 (64 bits)</t>
  </si>
  <si>
    <t>Macintosh OS X v10.10.5-v10.12x</t>
  </si>
  <si>
    <t>LAN Inalámbrica (IEEE 802.11 b/g/n)</t>
  </si>
  <si>
    <r>
      <rPr>
        <b/>
        <sz val="11"/>
        <rFont val="Calibri"/>
        <family val="2"/>
        <scheme val="minor"/>
      </rPr>
      <t>8.- Hojas sueltas:</t>
    </r>
    <r>
      <rPr>
        <sz val="11"/>
        <rFont val="Calibri"/>
        <family val="2"/>
        <scheme val="minor"/>
      </rPr>
      <t xml:space="preserve"> de 8" a 17"</t>
    </r>
  </si>
  <si>
    <r>
      <rPr>
        <b/>
        <sz val="11"/>
        <rFont val="Calibri"/>
        <family val="2"/>
        <scheme val="minor"/>
      </rPr>
      <t xml:space="preserve">9.- Alimentación de rollos: </t>
    </r>
    <r>
      <rPr>
        <sz val="11"/>
        <rFont val="Calibri"/>
        <family val="2"/>
        <scheme val="minor"/>
      </rPr>
      <t>de 8" a 36"</t>
    </r>
  </si>
  <si>
    <t>Cartucho de mantenimiento (MC-31)</t>
  </si>
  <si>
    <t>Tanques de tinta (PFI-030)</t>
  </si>
  <si>
    <t>Cuchilla Cortadora (CT-08)</t>
  </si>
  <si>
    <t>Instalación / Capacitación</t>
  </si>
  <si>
    <t>Garantía 3 años / 2 Visitas x Año</t>
  </si>
  <si>
    <t>1.- No cubre Suministros, Consumibles, Repuestos, Partes o Piezas</t>
  </si>
  <si>
    <t>2.- Cubre Mano de Obra y Viáticos</t>
  </si>
  <si>
    <t>BROCHURE</t>
  </si>
  <si>
    <r>
      <rPr>
        <b/>
        <sz val="11"/>
        <rFont val="Calibri"/>
        <family val="2"/>
        <scheme val="minor"/>
      </rPr>
      <t xml:space="preserve">1.- Tipo de Impresora: </t>
    </r>
    <r>
      <rPr>
        <sz val="11"/>
        <rFont val="Calibri"/>
        <family val="2"/>
        <scheme val="minor"/>
      </rPr>
      <t>Impresora de 36 pulgadas y 5 colores</t>
    </r>
  </si>
  <si>
    <r>
      <rPr>
        <b/>
        <sz val="11"/>
        <rFont val="Calibri"/>
        <family val="2"/>
        <scheme val="minor"/>
      </rPr>
      <t xml:space="preserve">2.- Cantidad de Boquillas: </t>
    </r>
    <r>
      <rPr>
        <sz val="11"/>
        <rFont val="Calibri"/>
        <family val="2"/>
        <scheme val="minor"/>
      </rPr>
      <t>Total: 15,360</t>
    </r>
  </si>
  <si>
    <r>
      <rPr>
        <b/>
        <sz val="11"/>
        <rFont val="Calibri"/>
        <family val="2"/>
        <scheme val="minor"/>
      </rPr>
      <t xml:space="preserve">3.- Resolución de Impresión (Hasta): </t>
    </r>
    <r>
      <rPr>
        <sz val="11"/>
        <rFont val="Calibri"/>
        <family val="2"/>
        <scheme val="minor"/>
      </rPr>
      <t>2400 × 1200 ppp (máx.)</t>
    </r>
  </si>
  <si>
    <r>
      <rPr>
        <b/>
        <sz val="11"/>
        <rFont val="Calibri"/>
        <family val="2"/>
        <scheme val="minor"/>
      </rPr>
      <t xml:space="preserve">4.- Compatibilidad con Sistemas Operativos: </t>
    </r>
    <r>
      <rPr>
        <sz val="11"/>
        <rFont val="Calibri"/>
        <family val="2"/>
        <scheme val="minor"/>
      </rPr>
      <t>Windows® 7, 8.1, 10 (32/64 bits)</t>
    </r>
  </si>
  <si>
    <r>
      <rPr>
        <b/>
        <sz val="11"/>
        <rFont val="Calibri"/>
        <family val="2"/>
        <scheme val="minor"/>
      </rPr>
      <t xml:space="preserve">5.- Interfaces Estándares: </t>
    </r>
    <r>
      <rPr>
        <sz val="11"/>
        <rFont val="Calibri"/>
        <family val="2"/>
        <scheme val="minor"/>
      </rPr>
      <t>USB 2.0 High-Speed, 10/100/1000 Base-T/TX</t>
    </r>
  </si>
  <si>
    <r>
      <rPr>
        <b/>
        <sz val="11"/>
        <rFont val="Calibri"/>
        <family val="2"/>
        <scheme val="minor"/>
      </rPr>
      <t xml:space="preserve">6.- Conjunto de Colores: </t>
    </r>
    <r>
      <rPr>
        <sz val="11"/>
        <rFont val="Calibri"/>
        <family val="2"/>
        <scheme val="minor"/>
      </rPr>
      <t>A base de pigmentos: Negro mate, Negro, Cian, Magenta, Amarillo</t>
    </r>
  </si>
  <si>
    <r>
      <rPr>
        <b/>
        <sz val="11"/>
        <rFont val="Calibri"/>
        <family val="2"/>
        <scheme val="minor"/>
      </rPr>
      <t xml:space="preserve">7.- RAM del Buffer: </t>
    </r>
    <r>
      <rPr>
        <sz val="11"/>
        <rFont val="Calibri"/>
        <family val="2"/>
        <scheme val="minor"/>
      </rPr>
      <t>2 GB (Física)</t>
    </r>
  </si>
  <si>
    <r>
      <rPr>
        <b/>
        <sz val="11"/>
        <rFont val="Calibri"/>
        <family val="2"/>
        <scheme val="minor"/>
      </rPr>
      <t xml:space="preserve">10.- Grosor de los Materiales: </t>
    </r>
    <r>
      <rPr>
        <sz val="11"/>
        <rFont val="Calibri"/>
        <family val="2"/>
        <scheme val="minor"/>
      </rPr>
      <t>De 0.07 a 0.8 mm</t>
    </r>
  </si>
  <si>
    <r>
      <rPr>
        <b/>
        <sz val="11"/>
        <rFont val="Calibri"/>
        <family val="2"/>
        <scheme val="minor"/>
      </rPr>
      <t xml:space="preserve">11.- Diámetro Máximo del Material en Rollo: </t>
    </r>
    <r>
      <rPr>
        <sz val="11"/>
        <rFont val="Calibri"/>
        <family val="2"/>
        <scheme val="minor"/>
      </rPr>
      <t>5.9" (150 mm)</t>
    </r>
  </si>
  <si>
    <r>
      <rPr>
        <b/>
        <sz val="11"/>
        <rFont val="Calibri"/>
        <family val="2"/>
        <scheme val="minor"/>
      </rPr>
      <t xml:space="preserve">12.- Anchura de la Impresión sin Bordes: </t>
    </r>
    <r>
      <rPr>
        <sz val="11"/>
        <rFont val="Calibri"/>
        <family val="2"/>
        <scheme val="minor"/>
      </rPr>
      <t>De 8" a 36"</t>
    </r>
  </si>
  <si>
    <r>
      <rPr>
        <b/>
        <sz val="11"/>
        <rFont val="Calibri"/>
        <family val="2"/>
        <scheme val="minor"/>
      </rPr>
      <t xml:space="preserve">13.- Método de Alimentación de Papel: </t>
    </r>
    <r>
      <rPr>
        <sz val="11"/>
        <rFont val="Calibri"/>
        <family val="2"/>
        <scheme val="minor"/>
      </rPr>
      <t>Alimentación de rollos: un rollo, alimentación desde arriba, salida frontal</t>
    </r>
  </si>
  <si>
    <r>
      <rPr>
        <b/>
        <sz val="11"/>
        <rFont val="Calibri"/>
        <family val="2"/>
        <scheme val="minor"/>
      </rPr>
      <t xml:space="preserve">14.- Hojas sueltas: </t>
    </r>
    <r>
      <rPr>
        <sz val="11"/>
        <rFont val="Calibri"/>
        <family val="2"/>
        <scheme val="minor"/>
      </rPr>
      <t>Alimentación desde arriba, salida frontal.</t>
    </r>
  </si>
  <si>
    <r>
      <rPr>
        <b/>
        <sz val="11"/>
        <rFont val="Calibri"/>
        <family val="2"/>
        <scheme val="minor"/>
      </rPr>
      <t xml:space="preserve">15.- Dimensiones Físicas: </t>
    </r>
    <r>
      <rPr>
        <sz val="11"/>
        <rFont val="Calibri"/>
        <family val="2"/>
        <scheme val="minor"/>
      </rPr>
      <t>42” x 51” x 35” (Al. x An. x Pr.)</t>
    </r>
  </si>
  <si>
    <r>
      <rPr>
        <b/>
        <sz val="11"/>
        <rFont val="Calibri"/>
        <family val="2"/>
        <scheme val="minor"/>
      </rPr>
      <t xml:space="preserve">16.- Fuente de Energía: </t>
    </r>
    <r>
      <rPr>
        <sz val="11"/>
        <rFont val="Calibri"/>
        <family val="2"/>
        <scheme val="minor"/>
      </rPr>
      <t>De 100 a 240 V CA (de 50 a 60 Hz)</t>
    </r>
  </si>
  <si>
    <r>
      <rPr>
        <b/>
        <sz val="11"/>
        <rFont val="Calibri"/>
        <family val="2"/>
        <scheme val="minor"/>
      </rPr>
      <t xml:space="preserve">17.- Consumo de Energía: </t>
    </r>
    <r>
      <rPr>
        <sz val="11"/>
        <rFont val="Calibri"/>
        <family val="2"/>
        <scheme val="minor"/>
      </rPr>
      <t>Máxima: 59W o menos</t>
    </r>
  </si>
  <si>
    <r>
      <rPr>
        <b/>
        <sz val="11"/>
        <rFont val="Calibri"/>
        <family val="2"/>
        <scheme val="minor"/>
      </rPr>
      <t xml:space="preserve">18.- Modo de espera: </t>
    </r>
    <r>
      <rPr>
        <sz val="11"/>
        <rFont val="Calibri"/>
        <family val="2"/>
        <scheme val="minor"/>
      </rPr>
      <t>3.6 W o menos</t>
    </r>
  </si>
  <si>
    <r>
      <rPr>
        <b/>
        <sz val="11"/>
        <rFont val="Calibri"/>
        <family val="2"/>
        <scheme val="minor"/>
      </rPr>
      <t xml:space="preserve">19.- Desactivado: </t>
    </r>
    <r>
      <rPr>
        <sz val="11"/>
        <rFont val="Calibri"/>
        <family val="2"/>
        <scheme val="minor"/>
      </rPr>
      <t>0.3 W o menos (en cumplimiento con el Decreto Ejecutivo)</t>
    </r>
  </si>
  <si>
    <r>
      <rPr>
        <b/>
        <sz val="11"/>
        <rFont val="Calibri"/>
        <family val="2"/>
        <scheme val="minor"/>
      </rPr>
      <t xml:space="preserve">20.- Partes que el Usuario Puede Reemplazar: </t>
    </r>
    <r>
      <rPr>
        <sz val="11"/>
        <rFont val="Calibri"/>
        <family val="2"/>
        <scheme val="minor"/>
      </rPr>
      <t>Cabezal de impresión (PF-06)</t>
    </r>
  </si>
  <si>
    <t>PRECIO TOTAL</t>
  </si>
  <si>
    <t>imagePROGRAF TM-300</t>
  </si>
  <si>
    <t>Impresoras de Formato Ancho de Inyección de Tinta</t>
  </si>
  <si>
    <r>
      <rPr>
        <b/>
        <sz val="11"/>
        <rFont val="Calibri"/>
        <family val="2"/>
        <scheme val="minor"/>
      </rPr>
      <t>8.- Hojas sueltas:</t>
    </r>
    <r>
      <rPr>
        <sz val="11"/>
        <rFont val="Calibri"/>
        <family val="2"/>
        <scheme val="minor"/>
      </rPr>
      <t xml:space="preserve"> de 8" a 36" (de 203.2 mm a 914.4 mm)</t>
    </r>
  </si>
  <si>
    <r>
      <rPr>
        <b/>
        <sz val="11"/>
        <rFont val="Calibri"/>
        <family val="2"/>
        <scheme val="minor"/>
      </rPr>
      <t xml:space="preserve">9.- Alimentación de rollos: </t>
    </r>
    <r>
      <rPr>
        <sz val="11"/>
        <rFont val="Calibri"/>
        <family val="2"/>
        <scheme val="minor"/>
      </rPr>
      <t>de 8" a 36" (de 203.2 mm a 914.4 mm)</t>
    </r>
  </si>
  <si>
    <r>
      <rPr>
        <b/>
        <sz val="11"/>
        <rFont val="Calibri"/>
        <family val="2"/>
        <scheme val="minor"/>
      </rPr>
      <t xml:space="preserve">12.- Anchura de la Impresión sin Bordes: </t>
    </r>
    <r>
      <rPr>
        <sz val="11"/>
        <rFont val="Calibri"/>
        <family val="2"/>
        <scheme val="minor"/>
      </rPr>
      <t>8”, 10", 12”, 14", 16”, 17", 20”, 24", 36" B4</t>
    </r>
  </si>
  <si>
    <r>
      <rPr>
        <b/>
        <sz val="11"/>
        <rFont val="Calibri"/>
        <family val="2"/>
        <scheme val="minor"/>
      </rPr>
      <t xml:space="preserve">15.- Dimensiones Físicas: </t>
    </r>
    <r>
      <rPr>
        <sz val="11"/>
        <rFont val="Calibri"/>
        <family val="2"/>
        <scheme val="minor"/>
      </rPr>
      <t>42" x 51" x 35" (1066.8 mm x 1295.4 mm x 889 mm)</t>
    </r>
  </si>
  <si>
    <r>
      <rPr>
        <b/>
        <sz val="11"/>
        <rFont val="Calibri"/>
        <family val="2"/>
        <scheme val="minor"/>
      </rPr>
      <t xml:space="preserve">17.- Consumo de Energía: </t>
    </r>
    <r>
      <rPr>
        <sz val="11"/>
        <rFont val="Calibri"/>
        <family val="2"/>
        <scheme val="minor"/>
      </rPr>
      <t>Máxima: 69W o menos</t>
    </r>
  </si>
  <si>
    <t>Tanques de tinta (PFI-120/PFI-320)(PFI-030)</t>
  </si>
  <si>
    <t>imagePROGRAF TM-200</t>
  </si>
  <si>
    <t>1.- Tipo de Impresora: Impresora de 24 pulgadas y 5 colores</t>
  </si>
  <si>
    <t>3.- Resolución de Impresión (Hasta): 1,200 ppp</t>
  </si>
  <si>
    <r>
      <rPr>
        <b/>
        <sz val="11"/>
        <rFont val="Calibri"/>
        <family val="2"/>
        <scheme val="minor"/>
      </rPr>
      <t>8.- Hojas sueltas:</t>
    </r>
    <r>
      <rPr>
        <sz val="11"/>
        <rFont val="Calibri"/>
        <family val="2"/>
        <scheme val="minor"/>
      </rPr>
      <t xml:space="preserve"> de 8" a 24"</t>
    </r>
  </si>
  <si>
    <r>
      <rPr>
        <b/>
        <sz val="11"/>
        <rFont val="Calibri"/>
        <family val="2"/>
        <scheme val="minor"/>
      </rPr>
      <t xml:space="preserve">9.- Alimentación de rollos: </t>
    </r>
    <r>
      <rPr>
        <sz val="11"/>
        <rFont val="Calibri"/>
        <family val="2"/>
        <scheme val="minor"/>
      </rPr>
      <t>de de 8" a 24"</t>
    </r>
  </si>
  <si>
    <r>
      <t xml:space="preserve">10.- Grosor de los Materiales: </t>
    </r>
    <r>
      <rPr>
        <sz val="11"/>
        <rFont val="Calibri"/>
        <family val="2"/>
        <scheme val="minor"/>
      </rPr>
      <t>De 0.07 a 0.8 mm</t>
    </r>
  </si>
  <si>
    <r>
      <t xml:space="preserve">11.- Diámetro Máximo del Material en Rollo: </t>
    </r>
    <r>
      <rPr>
        <sz val="11"/>
        <rFont val="Calibri"/>
        <family val="2"/>
        <scheme val="minor"/>
      </rPr>
      <t>5.9" (150 mm)</t>
    </r>
  </si>
  <si>
    <t>Tanques de Tinta (PFI-120/PFI-320)</t>
  </si>
  <si>
    <t>imagePROGRAF TC-20</t>
  </si>
  <si>
    <r>
      <rPr>
        <b/>
        <sz val="11"/>
        <rFont val="Calibri"/>
        <family val="2"/>
        <scheme val="minor"/>
      </rPr>
      <t xml:space="preserve">3.- Resolución de Impresión (Hasta): </t>
    </r>
    <r>
      <rPr>
        <sz val="11"/>
        <rFont val="Calibri"/>
        <family val="2"/>
        <scheme val="minor"/>
      </rPr>
      <t>2400 x 1200 ppp</t>
    </r>
  </si>
  <si>
    <t>Tanques de tinta (PFI-050)</t>
  </si>
  <si>
    <r>
      <rPr>
        <b/>
        <sz val="11"/>
        <rFont val="Calibri"/>
        <family val="2"/>
        <scheme val="minor"/>
      </rPr>
      <t xml:space="preserve">17.- Consumo de Energía: </t>
    </r>
    <r>
      <rPr>
        <sz val="11"/>
        <rFont val="Calibri"/>
        <family val="2"/>
        <scheme val="minor"/>
      </rPr>
      <t>Máxima: 28 W o menos</t>
    </r>
  </si>
  <si>
    <r>
      <rPr>
        <b/>
        <sz val="11"/>
        <rFont val="Calibri"/>
        <family val="2"/>
        <scheme val="minor"/>
      </rPr>
      <t xml:space="preserve">18.- Modo de espera: </t>
    </r>
    <r>
      <rPr>
        <sz val="11"/>
        <rFont val="Calibri"/>
        <family val="2"/>
        <scheme val="minor"/>
      </rPr>
      <t>1.8 W o menos</t>
    </r>
  </si>
  <si>
    <r>
      <rPr>
        <b/>
        <sz val="11"/>
        <rFont val="Calibri"/>
        <family val="2"/>
        <scheme val="minor"/>
      </rPr>
      <t>8.- Hojas sueltas:</t>
    </r>
    <r>
      <rPr>
        <sz val="11"/>
        <rFont val="Calibri"/>
        <family val="2"/>
        <scheme val="minor"/>
      </rPr>
      <t xml:space="preserve"> de 8.3" a 12"</t>
    </r>
  </si>
  <si>
    <r>
      <t xml:space="preserve">11.- Diámetro Máximo del Material en Rollo: </t>
    </r>
    <r>
      <rPr>
        <sz val="11"/>
        <rFont val="Calibri"/>
        <family val="2"/>
        <scheme val="minor"/>
      </rPr>
      <t>4.3" (110 mm)</t>
    </r>
  </si>
  <si>
    <r>
      <t xml:space="preserve">7.- RAM del Buffer: </t>
    </r>
    <r>
      <rPr>
        <sz val="11"/>
        <rFont val="Calibri"/>
        <family val="2"/>
        <scheme val="minor"/>
      </rPr>
      <t>1 GB</t>
    </r>
  </si>
  <si>
    <r>
      <rPr>
        <b/>
        <sz val="11"/>
        <rFont val="Calibri"/>
        <family val="2"/>
        <scheme val="minor"/>
      </rPr>
      <t xml:space="preserve">6.- Conjunto de Colores: </t>
    </r>
    <r>
      <rPr>
        <sz val="11"/>
        <rFont val="Calibri"/>
        <family val="2"/>
        <scheme val="minor"/>
      </rPr>
      <t>A base de pigmentos: Cian, Magenta, Amarillo, Negro</t>
    </r>
  </si>
  <si>
    <r>
      <t xml:space="preserve">14.- Hojas sueltas: </t>
    </r>
    <r>
      <rPr>
        <sz val="11"/>
        <rFont val="Calibri"/>
        <family val="2"/>
        <scheme val="minor"/>
      </rPr>
      <t>Alimentador automático de hojas, Carga superior, Salida frontal</t>
    </r>
  </si>
  <si>
    <r>
      <rPr>
        <b/>
        <sz val="11"/>
        <rFont val="Calibri"/>
        <family val="2"/>
        <scheme val="minor"/>
      </rPr>
      <t xml:space="preserve">20.- Partes que el Usuario Puede Reemplazar: </t>
    </r>
    <r>
      <rPr>
        <sz val="11"/>
        <rFont val="Calibri"/>
        <family val="2"/>
        <scheme val="minor"/>
      </rPr>
      <t>Cabezal de impresión (PF-08)</t>
    </r>
  </si>
  <si>
    <t>Cartucho de mantenimiento (MC-32)</t>
  </si>
  <si>
    <r>
      <t xml:space="preserve">13.- Método de Alimentación de Papel: </t>
    </r>
    <r>
      <rPr>
        <sz val="11"/>
        <rFont val="Calibri"/>
        <family val="2"/>
        <scheme val="minor"/>
      </rPr>
      <t>Alimentación por rollo: un rollo, alimentación desde arriba, salida frontal</t>
    </r>
  </si>
  <si>
    <r>
      <t xml:space="preserve">15.- Dimensiones Físicas: </t>
    </r>
    <r>
      <rPr>
        <sz val="11"/>
        <rFont val="Calibri"/>
        <family val="2"/>
        <scheme val="minor"/>
      </rPr>
      <t>42" x 38" x 34"</t>
    </r>
  </si>
  <si>
    <t>imagePROGRAF TM-305</t>
  </si>
  <si>
    <r>
      <t xml:space="preserve">3.- Resolución de Impresión (Hasta): </t>
    </r>
    <r>
      <rPr>
        <sz val="11"/>
        <rFont val="Calibri"/>
        <family val="2"/>
        <scheme val="minor"/>
      </rPr>
      <t>1,200 ppp</t>
    </r>
  </si>
  <si>
    <r>
      <t xml:space="preserve">5.- Interfaces Estándares: </t>
    </r>
    <r>
      <rPr>
        <sz val="11"/>
        <rFont val="Calibri"/>
        <family val="2"/>
        <scheme val="minor"/>
      </rPr>
      <t>USB 2.0 High-Speed, 10/100/1000 Base-T/TX</t>
    </r>
  </si>
  <si>
    <r>
      <rPr>
        <b/>
        <sz val="11"/>
        <rFont val="Calibri"/>
        <family val="2"/>
        <scheme val="minor"/>
      </rPr>
      <t>8.- Hojas sueltas:</t>
    </r>
    <r>
      <rPr>
        <sz val="11"/>
        <rFont val="Calibri"/>
        <family val="2"/>
        <scheme val="minor"/>
      </rPr>
      <t xml:space="preserve"> de 8" a 36"</t>
    </r>
  </si>
  <si>
    <r>
      <rPr>
        <b/>
        <sz val="11"/>
        <rFont val="Calibri"/>
        <family val="2"/>
        <scheme val="minor"/>
      </rPr>
      <t xml:space="preserve">15.- Dimensiones Físicas: </t>
    </r>
    <r>
      <rPr>
        <sz val="11"/>
        <rFont val="Calibri"/>
        <family val="2"/>
        <scheme val="minor"/>
      </rPr>
      <t>42" x 51" x 35"</t>
    </r>
  </si>
  <si>
    <t>Tanques de tinta (PFI-120/PFI-320)</t>
  </si>
  <si>
    <t>imagePROGRAF TX-3100</t>
  </si>
  <si>
    <t>Windows® Server 2008R2, 2012, 2012R2, 2016, 2019</t>
  </si>
  <si>
    <t>Macintosh macOS 10.12.6 ~ macOS 10.15</t>
  </si>
  <si>
    <t>LAN Inalámbrica (IEEE802.11n/IEEE802.11g/IEEE802.11b)</t>
  </si>
  <si>
    <r>
      <t xml:space="preserve">11.- Diámetro Máximo del Material en Rollo: </t>
    </r>
    <r>
      <rPr>
        <sz val="11"/>
        <rFont val="Calibri"/>
        <family val="2"/>
        <scheme val="minor"/>
      </rPr>
      <t>170 mm</t>
    </r>
  </si>
  <si>
    <r>
      <t xml:space="preserve">12.- Anchura de la Impresión sin Bordes: </t>
    </r>
    <r>
      <rPr>
        <sz val="11"/>
        <rFont val="Calibri"/>
        <family val="2"/>
        <scheme val="minor"/>
      </rPr>
      <t>6", 8", 12", 15", 16", 18", 20", 22", 30", 34"</t>
    </r>
  </si>
  <si>
    <r>
      <t xml:space="preserve">15.- Dimensiones Físicas: </t>
    </r>
    <r>
      <rPr>
        <sz val="11"/>
        <rFont val="Calibri"/>
        <family val="2"/>
        <scheme val="minor"/>
      </rPr>
      <t>1390 x 984 x 1168 mm</t>
    </r>
  </si>
  <si>
    <r>
      <rPr>
        <b/>
        <sz val="11"/>
        <rFont val="Calibri"/>
        <family val="2"/>
        <scheme val="minor"/>
      </rPr>
      <t xml:space="preserve">17.- Consumo de Energía: </t>
    </r>
    <r>
      <rPr>
        <sz val="11"/>
        <rFont val="Calibri"/>
        <family val="2"/>
        <scheme val="minor"/>
      </rPr>
      <t>Máxima: 115 W o menos</t>
    </r>
  </si>
  <si>
    <t>Cartucho de mantenimiento (MC-30)</t>
  </si>
  <si>
    <t>Tanques de tinta (PFl-110/PFl-310/PFl-710)</t>
  </si>
  <si>
    <t>Cuchilla Cortadora (CT-07)</t>
  </si>
  <si>
    <t>imagePROGRAF TX-4100</t>
  </si>
  <si>
    <r>
      <rPr>
        <b/>
        <sz val="11"/>
        <rFont val="Calibri"/>
        <family val="2"/>
        <scheme val="minor"/>
      </rPr>
      <t xml:space="preserve">1.- Tipo de Impresora: </t>
    </r>
    <r>
      <rPr>
        <sz val="11"/>
        <rFont val="Calibri"/>
        <family val="2"/>
        <scheme val="minor"/>
      </rPr>
      <t>Impresora de 44 pulgadas y 5 colores</t>
    </r>
  </si>
  <si>
    <r>
      <t xml:space="preserve">3.- Resolución de Impresión (Hasta): </t>
    </r>
    <r>
      <rPr>
        <sz val="11"/>
        <rFont val="Calibri"/>
        <family val="2"/>
        <scheme val="minor"/>
      </rPr>
      <t>2400 x 1200 ppp</t>
    </r>
  </si>
  <si>
    <r>
      <t xml:space="preserve">5.- Interfaces Estándares: </t>
    </r>
    <r>
      <rPr>
        <sz val="11"/>
        <rFont val="Calibri"/>
        <family val="2"/>
        <scheme val="minor"/>
      </rPr>
      <t>USB 2.0 High-Speed, 10/100/1000 Base-T</t>
    </r>
  </si>
  <si>
    <r>
      <t xml:space="preserve">14.- Hojas sueltas: </t>
    </r>
    <r>
      <rPr>
        <sz val="11"/>
        <rFont val="Calibri"/>
        <family val="2"/>
        <scheme val="minor"/>
      </rPr>
      <t>carga frontal, salida frontal (alimentación manual mediante la palanca de bloqueo del soporte)</t>
    </r>
  </si>
  <si>
    <r>
      <t xml:space="preserve">15.- Dimensiones Físicas: </t>
    </r>
    <r>
      <rPr>
        <sz val="11"/>
        <rFont val="Calibri"/>
        <family val="2"/>
        <scheme val="minor"/>
      </rPr>
      <t>1593 x 984 x 1168 mm</t>
    </r>
  </si>
  <si>
    <r>
      <rPr>
        <b/>
        <sz val="11"/>
        <rFont val="Calibri"/>
        <family val="2"/>
        <scheme val="minor"/>
      </rPr>
      <t xml:space="preserve">17.- Consumo de Energía: </t>
    </r>
    <r>
      <rPr>
        <sz val="11"/>
        <rFont val="Calibri"/>
        <family val="2"/>
        <scheme val="minor"/>
      </rPr>
      <t>Máxima: 116 W o menos</t>
    </r>
  </si>
  <si>
    <r>
      <rPr>
        <b/>
        <sz val="11"/>
        <rFont val="Calibri"/>
        <family val="2"/>
        <scheme val="minor"/>
      </rPr>
      <t xml:space="preserve">18.- Modo de espera: </t>
    </r>
    <r>
      <rPr>
        <sz val="11"/>
        <rFont val="Calibri"/>
        <family val="2"/>
        <scheme val="minor"/>
      </rPr>
      <t>2,2 W o menos</t>
    </r>
  </si>
  <si>
    <t>imagePROGRAF TA-20</t>
  </si>
  <si>
    <r>
      <t xml:space="preserve">1.- Tipo de Impresora: </t>
    </r>
    <r>
      <rPr>
        <sz val="11"/>
        <rFont val="Calibri"/>
        <family val="2"/>
        <scheme val="minor"/>
      </rPr>
      <t>Impresora de 24 pulgadas y 5 colores</t>
    </r>
  </si>
  <si>
    <r>
      <t xml:space="preserve">9.- Alimentación de rollos: </t>
    </r>
    <r>
      <rPr>
        <sz val="11"/>
        <rFont val="Calibri"/>
        <family val="2"/>
        <scheme val="minor"/>
      </rPr>
      <t>de 8" a 24"</t>
    </r>
  </si>
  <si>
    <r>
      <t xml:space="preserve">11.- Diámetro Máximo del Material en Rollo: </t>
    </r>
    <r>
      <rPr>
        <sz val="11"/>
        <rFont val="Calibri"/>
        <family val="2"/>
        <scheme val="minor"/>
      </rPr>
      <t>150 mm</t>
    </r>
  </si>
  <si>
    <r>
      <t xml:space="preserve">12.- Anchura de la Impresión sin Bordes: </t>
    </r>
    <r>
      <rPr>
        <sz val="11"/>
        <rFont val="Calibri"/>
        <family val="2"/>
        <scheme val="minor"/>
      </rPr>
      <t>8" a 24"</t>
    </r>
  </si>
  <si>
    <r>
      <t xml:space="preserve">13.- Método de Alimentación de Papel: </t>
    </r>
    <r>
      <rPr>
        <sz val="11"/>
        <rFont val="Calibri"/>
        <family val="2"/>
        <scheme val="minor"/>
      </rPr>
      <t>Alimentación de rollos: un rollo, alimentación desde arriba, salida frontal</t>
    </r>
  </si>
  <si>
    <r>
      <t xml:space="preserve">14.- Hojas sueltas: </t>
    </r>
    <r>
      <rPr>
        <sz val="11"/>
        <rFont val="Calibri"/>
        <family val="2"/>
        <scheme val="minor"/>
      </rPr>
      <t>alimentación desde arriba, salida frontal</t>
    </r>
  </si>
  <si>
    <r>
      <t xml:space="preserve">15.- Dimensiones Físicas: </t>
    </r>
    <r>
      <rPr>
        <sz val="11"/>
        <rFont val="Calibri"/>
        <family val="2"/>
        <scheme val="minor"/>
      </rPr>
      <t>18” x 39” x 30”</t>
    </r>
  </si>
  <si>
    <r>
      <rPr>
        <b/>
        <sz val="11"/>
        <rFont val="Calibri"/>
        <family val="2"/>
        <scheme val="minor"/>
      </rPr>
      <t xml:space="preserve">17.- Consumo de Energía: </t>
    </r>
    <r>
      <rPr>
        <sz val="11"/>
        <rFont val="Calibri"/>
        <family val="2"/>
        <scheme val="minor"/>
      </rPr>
      <t>Máxima: 52W o menos</t>
    </r>
  </si>
  <si>
    <t>18.- Modo de espera: 3.6 W o menos</t>
  </si>
  <si>
    <t>imagePROGRAF PRO-2100</t>
  </si>
  <si>
    <r>
      <t xml:space="preserve">1.- Tipo de Impresora: </t>
    </r>
    <r>
      <rPr>
        <sz val="11"/>
        <rFont val="Calibri"/>
        <family val="2"/>
        <scheme val="minor"/>
      </rPr>
      <t>Impresora de 24 pulgadas de 11 colores</t>
    </r>
  </si>
  <si>
    <r>
      <rPr>
        <b/>
        <sz val="11"/>
        <rFont val="Calibri"/>
        <family val="2"/>
        <scheme val="minor"/>
      </rPr>
      <t xml:space="preserve">2.- Cantidad de Boquillas: </t>
    </r>
    <r>
      <rPr>
        <sz val="11"/>
        <rFont val="Calibri"/>
        <family val="2"/>
        <scheme val="minor"/>
      </rPr>
      <t>Total: 18,432</t>
    </r>
  </si>
  <si>
    <r>
      <t xml:space="preserve">3.- Resolución de Impresión (Hasta): </t>
    </r>
    <r>
      <rPr>
        <sz val="11"/>
        <rFont val="Calibri"/>
        <family val="2"/>
        <scheme val="minor"/>
      </rPr>
      <t>2400 × 1200 ppp</t>
    </r>
  </si>
  <si>
    <t>Macintosh (OS X 10.10.5 - OS10.11), (OS 10.12 - macOS 10.14)</t>
  </si>
  <si>
    <t>LAN inalámbrica (IEEE 802.11 b/g/n)</t>
  </si>
  <si>
    <r>
      <t xml:space="preserve">6.- Conjunto de Colores: </t>
    </r>
    <r>
      <rPr>
        <sz val="11"/>
        <rFont val="Calibri"/>
        <family val="2"/>
        <scheme val="minor"/>
      </rPr>
      <t>Negro, Magenta, Amarillo, Gris, Rojo, Azul</t>
    </r>
  </si>
  <si>
    <r>
      <t xml:space="preserve">11.- Diámetro Máximo del Material en Rollo: </t>
    </r>
    <r>
      <rPr>
        <sz val="11"/>
        <rFont val="Calibri"/>
        <family val="2"/>
        <scheme val="minor"/>
      </rPr>
      <t>(170 mm)</t>
    </r>
  </si>
  <si>
    <r>
      <t xml:space="preserve">12.- Anchura de la Impresión sin Bordes: </t>
    </r>
    <r>
      <rPr>
        <sz val="11"/>
        <rFont val="Calibri"/>
        <family val="2"/>
        <scheme val="minor"/>
      </rPr>
      <t>Todos los tamaños</t>
    </r>
  </si>
  <si>
    <r>
      <t xml:space="preserve">13.- Método de Alimentación de Papel: </t>
    </r>
    <r>
      <rPr>
        <sz val="11"/>
        <rFont val="Calibri"/>
        <family val="2"/>
        <scheme val="minor"/>
      </rPr>
      <t>Alimentación por rollo: Un rollo, carga frontal, salida frontal</t>
    </r>
  </si>
  <si>
    <r>
      <t xml:space="preserve">14.- Hojas sueltas: </t>
    </r>
    <r>
      <rPr>
        <sz val="11"/>
        <rFont val="Calibri"/>
        <family val="2"/>
        <scheme val="minor"/>
      </rPr>
      <t>Carga frontal, salida frontal</t>
    </r>
  </si>
  <si>
    <r>
      <t xml:space="preserve">15.- Dimensiones Físicas: </t>
    </r>
    <r>
      <rPr>
        <sz val="11"/>
        <rFont val="Calibri"/>
        <family val="2"/>
        <scheme val="minor"/>
      </rPr>
      <t>46.0" x  43.7" x 38.7"</t>
    </r>
  </si>
  <si>
    <r>
      <rPr>
        <b/>
        <sz val="11"/>
        <rFont val="Calibri"/>
        <family val="2"/>
        <scheme val="minor"/>
      </rPr>
      <t xml:space="preserve">17.- Consumo de Energía: </t>
    </r>
    <r>
      <rPr>
        <sz val="11"/>
        <rFont val="Calibri"/>
        <family val="2"/>
        <scheme val="minor"/>
      </rPr>
      <t>Máxima: 88 W o menos</t>
    </r>
  </si>
  <si>
    <r>
      <t xml:space="preserve">18.- Modo de espera: </t>
    </r>
    <r>
      <rPr>
        <sz val="11"/>
        <rFont val="Calibri"/>
        <family val="2"/>
        <scheme val="minor"/>
      </rPr>
      <t>1.8 W o menos</t>
    </r>
  </si>
  <si>
    <r>
      <t xml:space="preserve">19.- Desactivado: </t>
    </r>
    <r>
      <rPr>
        <sz val="11"/>
        <rFont val="Calibri"/>
        <family val="2"/>
        <scheme val="minor"/>
      </rPr>
      <t>0.5 W o menos</t>
    </r>
  </si>
  <si>
    <r>
      <rPr>
        <b/>
        <sz val="11"/>
        <rFont val="Calibri"/>
        <family val="2"/>
        <scheme val="minor"/>
      </rPr>
      <t xml:space="preserve">20.- Partes que el Usuario Puede Reemplazar: </t>
    </r>
    <r>
      <rPr>
        <sz val="11"/>
        <rFont val="Calibri"/>
        <family val="2"/>
        <scheme val="minor"/>
      </rPr>
      <t>Cabezal de impresión (PF-10)</t>
    </r>
  </si>
  <si>
    <t>Tanques de tinta (PFI-1100/PFI-1300/PFI-1700)</t>
  </si>
  <si>
    <t>imagePROGRAF PRO-4100</t>
  </si>
  <si>
    <r>
      <t>1.- Tipo de Impresora:</t>
    </r>
    <r>
      <rPr>
        <sz val="11"/>
        <rFont val="Calibri"/>
        <family val="2"/>
        <scheme val="minor"/>
      </rPr>
      <t xml:space="preserve"> Impresora de 44 pulgadas de 11 colores</t>
    </r>
    <r>
      <rPr>
        <b/>
        <sz val="11"/>
        <rFont val="Calibri"/>
        <family val="2"/>
        <scheme val="minor"/>
      </rPr>
      <t xml:space="preserve"> </t>
    </r>
  </si>
  <si>
    <r>
      <rPr>
        <b/>
        <sz val="11"/>
        <rFont val="Calibri"/>
        <family val="2"/>
        <scheme val="minor"/>
      </rPr>
      <t>8.- Hojas sueltas:</t>
    </r>
    <r>
      <rPr>
        <sz val="11"/>
        <rFont val="Calibri"/>
        <family val="2"/>
        <scheme val="minor"/>
      </rPr>
      <t xml:space="preserve"> de 8" a 44"</t>
    </r>
  </si>
  <si>
    <r>
      <t xml:space="preserve">9.- Alimentación de rollos: </t>
    </r>
    <r>
      <rPr>
        <sz val="11"/>
        <rFont val="Calibri"/>
        <family val="2"/>
        <scheme val="minor"/>
      </rPr>
      <t>de 8" a 44"</t>
    </r>
  </si>
  <si>
    <r>
      <t xml:space="preserve">15.- Dimensiones Físicas: </t>
    </r>
    <r>
      <rPr>
        <sz val="11"/>
        <rFont val="Calibri"/>
        <family val="2"/>
        <scheme val="minor"/>
      </rPr>
      <t>46.0" x 62.7" x 38.7"</t>
    </r>
  </si>
  <si>
    <r>
      <rPr>
        <b/>
        <sz val="11"/>
        <rFont val="Calibri"/>
        <family val="2"/>
        <scheme val="minor"/>
      </rPr>
      <t xml:space="preserve">17.- Consumo de Energía: </t>
    </r>
    <r>
      <rPr>
        <sz val="11"/>
        <rFont val="Calibri"/>
        <family val="2"/>
        <scheme val="minor"/>
      </rPr>
      <t>Máxima: 112 W o menos</t>
    </r>
  </si>
  <si>
    <t>imagePROGRAF  PRO-4100S</t>
  </si>
  <si>
    <r>
      <t>1.- Tipo de Impresora:</t>
    </r>
    <r>
      <rPr>
        <sz val="11"/>
        <rFont val="Calibri"/>
        <family val="2"/>
        <scheme val="minor"/>
      </rPr>
      <t xml:space="preserve"> Impresora de 44 pulgadas y 8 colores</t>
    </r>
    <r>
      <rPr>
        <b/>
        <sz val="11"/>
        <rFont val="Calibri"/>
        <family val="2"/>
        <scheme val="minor"/>
      </rPr>
      <t xml:space="preserve"> </t>
    </r>
  </si>
  <si>
    <t>Macintosh (OS X 10.10.5～OS10.11), (OS 10.12～macOS 10.14)</t>
  </si>
  <si>
    <r>
      <t xml:space="preserve">6.- Conjunto de Colores: </t>
    </r>
    <r>
      <rPr>
        <sz val="11"/>
        <rFont val="Calibri"/>
        <family val="2"/>
        <scheme val="minor"/>
      </rPr>
      <t>Negro, Magenta, Amarillo, Gris</t>
    </r>
  </si>
  <si>
    <r>
      <rPr>
        <b/>
        <sz val="11"/>
        <rFont val="Calibri"/>
        <family val="2"/>
        <scheme val="minor"/>
      </rPr>
      <t xml:space="preserve">17.- Consumo de Energía: </t>
    </r>
    <r>
      <rPr>
        <sz val="11"/>
        <rFont val="Calibri"/>
        <family val="2"/>
        <scheme val="minor"/>
      </rPr>
      <t>Máxima: 107 W o menos</t>
    </r>
  </si>
  <si>
    <t>imagePROGRAF  PRO-6100</t>
  </si>
  <si>
    <r>
      <t>1.- Tipo de Impresora:</t>
    </r>
    <r>
      <rPr>
        <sz val="11"/>
        <rFont val="Calibri"/>
        <family val="2"/>
        <scheme val="minor"/>
      </rPr>
      <t xml:space="preserve"> Impresora de 60 pulgadas de 11 colores</t>
    </r>
    <r>
      <rPr>
        <b/>
        <sz val="11"/>
        <rFont val="Calibri"/>
        <family val="2"/>
        <scheme val="minor"/>
      </rPr>
      <t xml:space="preserve"> </t>
    </r>
  </si>
  <si>
    <r>
      <rPr>
        <b/>
        <sz val="11"/>
        <rFont val="Calibri"/>
        <family val="2"/>
        <scheme val="minor"/>
      </rPr>
      <t>8.- Hojas sueltas:</t>
    </r>
    <r>
      <rPr>
        <sz val="11"/>
        <rFont val="Calibri"/>
        <family val="2"/>
        <scheme val="minor"/>
      </rPr>
      <t xml:space="preserve"> de 8" a 60"</t>
    </r>
  </si>
  <si>
    <r>
      <t xml:space="preserve">9.- Alimentación de rollos: </t>
    </r>
    <r>
      <rPr>
        <sz val="11"/>
        <rFont val="Calibri"/>
        <family val="2"/>
        <scheme val="minor"/>
      </rPr>
      <t>de 8" a 60"</t>
    </r>
  </si>
  <si>
    <r>
      <t xml:space="preserve">13.- Método de Alimentación de Papel: </t>
    </r>
    <r>
      <rPr>
        <sz val="11"/>
        <rFont val="Calibri"/>
        <family val="2"/>
        <scheme val="minor"/>
      </rPr>
      <t>Dos rollos, carga frontal, salida frontal</t>
    </r>
  </si>
  <si>
    <r>
      <t xml:space="preserve">15.- Dimensiones Físicas: </t>
    </r>
    <r>
      <rPr>
        <sz val="11"/>
        <rFont val="Calibri"/>
        <family val="2"/>
        <scheme val="minor"/>
      </rPr>
      <t>46.0" x 78.7" x 38.7"</t>
    </r>
  </si>
  <si>
    <r>
      <rPr>
        <b/>
        <sz val="11"/>
        <rFont val="Calibri"/>
        <family val="2"/>
        <scheme val="minor"/>
      </rPr>
      <t xml:space="preserve">17.- Consumo de Energía: </t>
    </r>
    <r>
      <rPr>
        <sz val="11"/>
        <rFont val="Calibri"/>
        <family val="2"/>
        <scheme val="minor"/>
      </rPr>
      <t>Máxima: 103 W o menos</t>
    </r>
  </si>
  <si>
    <r>
      <t xml:space="preserve">18.- Modo de espera: </t>
    </r>
    <r>
      <rPr>
        <sz val="11"/>
        <rFont val="Calibri"/>
        <family val="2"/>
        <scheme val="minor"/>
      </rPr>
      <t>3.6 W o menos</t>
    </r>
  </si>
  <si>
    <r>
      <t xml:space="preserve">19.- Desactivado: </t>
    </r>
    <r>
      <rPr>
        <sz val="11"/>
        <rFont val="Calibri"/>
        <family val="2"/>
        <scheme val="minor"/>
      </rPr>
      <t>0.3 W o menos</t>
    </r>
  </si>
  <si>
    <r>
      <t>1.- Tipo de Impresora:</t>
    </r>
    <r>
      <rPr>
        <sz val="11"/>
        <rFont val="Calibri"/>
        <family val="2"/>
        <scheme val="minor"/>
      </rPr>
      <t xml:space="preserve"> Impresora de 60 pulgadas y 8 colores</t>
    </r>
  </si>
  <si>
    <t>imagePROGRAF  PRO-6100S</t>
  </si>
  <si>
    <r>
      <rPr>
        <b/>
        <sz val="11"/>
        <rFont val="Calibri"/>
        <family val="2"/>
        <scheme val="minor"/>
      </rPr>
      <t xml:space="preserve">17.- Consumo de Energía: </t>
    </r>
    <r>
      <rPr>
        <sz val="11"/>
        <rFont val="Calibri"/>
        <family val="2"/>
        <scheme val="minor"/>
      </rPr>
      <t>Máxima: 113 W o menos</t>
    </r>
  </si>
  <si>
    <r>
      <t>19.- Desactivado:</t>
    </r>
    <r>
      <rPr>
        <sz val="11"/>
        <rFont val="Calibri"/>
        <family val="2"/>
        <scheme val="minor"/>
      </rPr>
      <t xml:space="preserve"> 0.5 W o menos</t>
    </r>
  </si>
  <si>
    <t>NOMBRE DE EMPRESA</t>
  </si>
  <si>
    <t>A quien va dirigido</t>
  </si>
  <si>
    <t>Quito</t>
  </si>
  <si>
    <r>
      <t xml:space="preserve">2.- Cantidad de Boquillas: Negro: </t>
    </r>
    <r>
      <rPr>
        <sz val="11"/>
        <rFont val="Calibri"/>
        <family val="2"/>
        <scheme val="minor"/>
      </rPr>
      <t>1,280 boquillas</t>
    </r>
    <r>
      <rPr>
        <b/>
        <sz val="11"/>
        <rFont val="Calibri"/>
        <family val="2"/>
        <scheme val="minor"/>
      </rPr>
      <t xml:space="preserve">, C/M/Y: </t>
    </r>
    <r>
      <rPr>
        <sz val="11"/>
        <rFont val="Calibri"/>
        <family val="2"/>
        <scheme val="minor"/>
      </rPr>
      <t>1,024 x color</t>
    </r>
  </si>
  <si>
    <r>
      <rPr>
        <b/>
        <sz val="11"/>
        <rFont val="Calibri"/>
        <family val="2"/>
        <scheme val="minor"/>
      </rPr>
      <t xml:space="preserve">1.- Tipo de Impresora: </t>
    </r>
    <r>
      <rPr>
        <sz val="11"/>
        <rFont val="Calibri"/>
        <family val="2"/>
        <scheme val="minor"/>
      </rPr>
      <t>Impresora de 24 pulgadas y 4 colores</t>
    </r>
  </si>
  <si>
    <r>
      <t xml:space="preserve">5.- Interfaces Estándares: </t>
    </r>
    <r>
      <rPr>
        <sz val="11"/>
        <rFont val="Calibri"/>
        <family val="2"/>
        <scheme val="minor"/>
      </rPr>
      <t>Puerto USB A: n/a</t>
    </r>
    <r>
      <rPr>
        <b/>
        <sz val="11"/>
        <rFont val="Calibri"/>
        <family val="2"/>
        <scheme val="minor"/>
      </rPr>
      <t xml:space="preserve"> ; </t>
    </r>
    <r>
      <rPr>
        <sz val="11"/>
        <rFont val="Calibri"/>
        <family val="2"/>
        <scheme val="minor"/>
      </rPr>
      <t>Puerto USB B: USB de alta velocidad</t>
    </r>
  </si>
  <si>
    <t>Ethernet: IEEE802.3u (100BASE-TX)/IEEE802.3 (10BASE-T) / LAN inalámbrica: IEEE802.11n/IEEE802.11g/IEEE802.11b</t>
  </si>
  <si>
    <r>
      <rPr>
        <b/>
        <sz val="11"/>
        <rFont val="Calibri"/>
        <family val="2"/>
        <scheme val="minor"/>
      </rPr>
      <t xml:space="preserve">12.- Anchura de la Impresión sin Bordes: </t>
    </r>
    <r>
      <rPr>
        <sz val="11"/>
        <rFont val="Calibri"/>
        <family val="2"/>
        <scheme val="minor"/>
      </rPr>
      <t>N/D</t>
    </r>
  </si>
  <si>
    <r>
      <t xml:space="preserve">9.- Alimentación de rollos: </t>
    </r>
    <r>
      <rPr>
        <sz val="11"/>
        <rFont val="Calibri"/>
        <family val="2"/>
        <scheme val="minor"/>
      </rPr>
      <t>Papel en bobina: A3, A2, A2+, A1, B2, B3, 18”, 24”, 17”</t>
    </r>
  </si>
  <si>
    <r>
      <t xml:space="preserve">10.- Grosor de los Materiales: </t>
    </r>
    <r>
      <rPr>
        <sz val="11"/>
        <rFont val="Calibri"/>
        <family val="2"/>
        <scheme val="minor"/>
      </rPr>
      <t>Papel cortado o en bobina: 0,08-0,28 mm</t>
    </r>
  </si>
  <si>
    <r>
      <rPr>
        <b/>
        <sz val="11"/>
        <rFont val="Calibri"/>
        <family val="2"/>
        <scheme val="minor"/>
      </rPr>
      <t xml:space="preserve">15.- Dimensiones Físicas: </t>
    </r>
    <r>
      <rPr>
        <sz val="11"/>
        <rFont val="Calibri"/>
        <family val="2"/>
        <scheme val="minor"/>
      </rPr>
      <t>968 x 545 x 395 mm (alimentador abierto)</t>
    </r>
  </si>
  <si>
    <t>Cabezal de impresión: PF-08</t>
  </si>
  <si>
    <t>Impresora HP DesignJet T650 de 36"</t>
  </si>
  <si>
    <t>Impresora Plotter de Gran Formato con Conexión Inalámbrica</t>
  </si>
  <si>
    <r>
      <t xml:space="preserve">1.- Tecnología de impresión: </t>
    </r>
    <r>
      <rPr>
        <sz val="11"/>
        <rFont val="Calibri"/>
        <family val="2"/>
        <scheme val="minor"/>
      </rPr>
      <t>Inyección térmica de tinta HP</t>
    </r>
  </si>
  <si>
    <r>
      <rPr>
        <b/>
        <sz val="11"/>
        <rFont val="Calibri"/>
        <family val="2"/>
        <scheme val="minor"/>
      </rPr>
      <t xml:space="preserve">2.- Funciones: </t>
    </r>
    <r>
      <rPr>
        <sz val="11"/>
        <rFont val="Calibri"/>
        <family val="2"/>
        <scheme val="minor"/>
      </rPr>
      <t>Impresión</t>
    </r>
  </si>
  <si>
    <r>
      <t xml:space="preserve">3.- Tipo de impresión: </t>
    </r>
    <r>
      <rPr>
        <sz val="11"/>
        <rFont val="Calibri"/>
        <family val="2"/>
        <scheme val="minor"/>
      </rPr>
      <t>Basada en colorantes (C, M, A) y en pigmentos (N)</t>
    </r>
  </si>
  <si>
    <t>4.- Tipo de soportes admitidos:</t>
  </si>
  <si>
    <t>Papel bond y recubierto (bond, recubierto, recubierto de gramaje extra, normal, blanco brillante, plano)</t>
  </si>
  <si>
    <t>papel técnico (calco natural), película (transparente, mate), papel fotográfico (satinado, brillante, semibrillante,</t>
  </si>
  <si>
    <r>
      <t xml:space="preserve">5.- Manejo de impresiones terminadas: </t>
    </r>
    <r>
      <rPr>
        <sz val="11"/>
        <rFont val="Calibri"/>
        <family val="2"/>
        <scheme val="minor"/>
      </rPr>
      <t xml:space="preserve">Alimentador de hojas, alimentador de rollos, alimentador automático de </t>
    </r>
  </si>
  <si>
    <t>hojas, bandeja de materiales, cortador horizontal automático.</t>
  </si>
  <si>
    <t>polipropileno, autoadhesivo (adhesivo, polipropileno).</t>
  </si>
  <si>
    <r>
      <t xml:space="preserve">6.- Conexiones: </t>
    </r>
    <r>
      <rPr>
        <sz val="11"/>
        <rFont val="Calibri"/>
        <family val="2"/>
        <scheme val="minor"/>
      </rPr>
      <t>Gigabit Ethernet (1000Base-T), USB 2.0 de alta velocidad, Wi-Fi 802.11a/b/g/n, Wi-Fi Direct</t>
    </r>
  </si>
  <si>
    <r>
      <t xml:space="preserve">7.- Consumo de Energía: </t>
    </r>
    <r>
      <rPr>
        <sz val="11"/>
        <rFont val="Calibri"/>
        <family val="2"/>
        <scheme val="minor"/>
      </rPr>
      <t>&lt;35 W (imprimiendo), &lt;5,6 W (preparada), &lt;2,1 W (suspensión), &lt;0,2 W (en espera)</t>
    </r>
  </si>
  <si>
    <r>
      <t xml:space="preserve">8.- Velocidad máxima de impresión: </t>
    </r>
    <r>
      <rPr>
        <sz val="11"/>
        <rFont val="Calibri"/>
        <family val="2"/>
        <scheme val="minor"/>
      </rPr>
      <t>25 segundos por página en A1, 82 impresiones A1 por hora[1]</t>
    </r>
  </si>
  <si>
    <r>
      <t xml:space="preserve">9.- Área no imprimible (hoja cortada): </t>
    </r>
    <r>
      <rPr>
        <sz val="11"/>
        <rFont val="Calibri"/>
        <family val="2"/>
        <scheme val="minor"/>
      </rPr>
      <t>5 x 5 x 5 x 17 mm (alimentación manual); 5 x 5 x 5 x 5 mm (bandeja de entrada)</t>
    </r>
  </si>
  <si>
    <r>
      <t xml:space="preserve">10.- Densidad óptica máxima (negro): </t>
    </r>
    <r>
      <rPr>
        <sz val="11"/>
        <rFont val="Calibri"/>
        <family val="2"/>
        <scheme val="minor"/>
      </rPr>
      <t>8 L* min/2,10 D[4]</t>
    </r>
  </si>
  <si>
    <r>
      <t xml:space="preserve">11.- Tamaños de papel estándar (medida de los rollos): </t>
    </r>
    <r>
      <rPr>
        <sz val="11"/>
        <rFont val="Calibri"/>
        <family val="2"/>
        <scheme val="minor"/>
      </rPr>
      <t>279 a 914 mm</t>
    </r>
  </si>
  <si>
    <r>
      <t xml:space="preserve">12.- Resolución: </t>
    </r>
    <r>
      <rPr>
        <sz val="11"/>
        <rFont val="Calibri"/>
        <family val="2"/>
        <scheme val="minor"/>
      </rPr>
      <t>Optimizada hasta 2400 x 1200 dpi</t>
    </r>
  </si>
  <si>
    <r>
      <t xml:space="preserve">14.- Dimensiones mínimas (anch. x prof. x alt.): </t>
    </r>
    <r>
      <rPr>
        <sz val="11"/>
        <rFont val="Calibri"/>
        <family val="2"/>
        <scheme val="minor"/>
      </rPr>
      <t>1317 x 605 x 932 mm</t>
    </r>
  </si>
  <si>
    <r>
      <t xml:space="preserve">13.- Peso de soporte: </t>
    </r>
    <r>
      <rPr>
        <sz val="11"/>
        <rFont val="Calibri"/>
        <family val="2"/>
        <scheme val="minor"/>
      </rPr>
      <t>60 a 280 g/m² (rollo/alimentación manual); 60 a 220 g/m² (alimentador automático)</t>
    </r>
  </si>
  <si>
    <t>imagePROGRAF PRO-2600</t>
  </si>
  <si>
    <r>
      <t xml:space="preserve">1.- Cabezal de Impresión: </t>
    </r>
    <r>
      <rPr>
        <sz val="11"/>
        <rFont val="Calibri"/>
        <family val="2"/>
        <scheme val="minor"/>
      </rPr>
      <t>PF-10</t>
    </r>
  </si>
  <si>
    <r>
      <rPr>
        <b/>
        <sz val="11"/>
        <rFont val="Calibri"/>
        <family val="2"/>
        <scheme val="minor"/>
      </rPr>
      <t xml:space="preserve">2.- Cantidad de Boquillas: </t>
    </r>
    <r>
      <rPr>
        <sz val="11"/>
        <rFont val="Calibri"/>
        <family val="2"/>
        <scheme val="minor"/>
      </rPr>
      <t>18,432 boquillas</t>
    </r>
  </si>
  <si>
    <r>
      <t xml:space="preserve">3.- Tamaño de la gotita: </t>
    </r>
    <r>
      <rPr>
        <sz val="11"/>
        <rFont val="Calibri"/>
        <family val="2"/>
        <scheme val="minor"/>
      </rPr>
      <t>4 pl por color</t>
    </r>
  </si>
  <si>
    <r>
      <rPr>
        <b/>
        <sz val="11"/>
        <rFont val="Calibri"/>
        <family val="2"/>
        <scheme val="minor"/>
      </rPr>
      <t xml:space="preserve">4.- Tipo de tinta: </t>
    </r>
    <r>
      <rPr>
        <sz val="11"/>
        <rFont val="Calibri"/>
        <family val="2"/>
        <scheme val="minor"/>
      </rPr>
      <t>A base pigmentos: PBK, MBK, C, M, Y, PC, PM, GY, PGY, R, B, +CO</t>
    </r>
  </si>
  <si>
    <t>5.- Tanque de tinta:</t>
  </si>
  <si>
    <t>Viene con la PRO-2600:</t>
  </si>
  <si>
    <t>160 ml de cada color MBK, PBK, C, M, Y, GY, PGY, PC, PM, R, B, CO</t>
  </si>
  <si>
    <r>
      <t xml:space="preserve">6.- RAM de la impresora: </t>
    </r>
    <r>
      <rPr>
        <sz val="11"/>
        <rFont val="Calibri"/>
        <family val="2"/>
        <scheme val="minor"/>
      </rPr>
      <t>Memoria estándar: 3 GB /  Disco duro: 500 GB</t>
    </r>
  </si>
  <si>
    <t>7.- Alimentación de materiales:</t>
  </si>
  <si>
    <t>PRO-2600: Alimentación del rollo de carga frontal: Un rollo, salida frontal</t>
  </si>
  <si>
    <t>Hojas sueltas: Carga superior, salida frontal (Alimentación manual mediante la 
palanca de seguridad de materiales)</t>
  </si>
  <si>
    <t>8.- Anchura del material:</t>
  </si>
  <si>
    <t>PRO-2600:</t>
  </si>
  <si>
    <t xml:space="preserve">Alimentación por rollos:  de 6” a 24” (de 152.4 a 610 mm) </t>
  </si>
  <si>
    <t>Hojas sueltas de 6” a 24” (de 152.4 a 610 mm)</t>
  </si>
  <si>
    <r>
      <t xml:space="preserve">9.- Cuchilla de materiales: </t>
    </r>
    <r>
      <rPr>
        <sz val="11"/>
        <rFont val="Calibri"/>
        <family val="2"/>
        <scheme val="minor"/>
      </rPr>
      <t>Corte horizontal automático (cuchilla giratoria): estándar</t>
    </r>
  </si>
  <si>
    <r>
      <t xml:space="preserve">10.- Grosor de materiales: </t>
    </r>
    <r>
      <rPr>
        <sz val="11"/>
        <rFont val="Calibri"/>
        <family val="2"/>
        <scheme val="minor"/>
      </rPr>
      <t xml:space="preserve"> De 0.002” a 0.03” (de 0.07 mm a 0.8 mm)</t>
    </r>
  </si>
  <si>
    <r>
      <t xml:space="preserve">11.- Salida del material: </t>
    </r>
    <r>
      <rPr>
        <sz val="11"/>
        <rFont val="Calibri"/>
        <family val="2"/>
        <scheme val="minor"/>
      </rPr>
      <t xml:space="preserve">Canasta del depósito </t>
    </r>
  </si>
  <si>
    <t>12.- Utilitarios de software de impresión:</t>
  </si>
  <si>
    <t>Accounting Manager, Device Management Console, Direct Print Plus, Free Layout</t>
  </si>
  <si>
    <t>Plus, imagePROGRAF Printer Driver para Windows®/Mac®, Media Configuration</t>
  </si>
  <si>
    <t>Tool, PosterArtist, Canon Print Service, Professional Print &amp; Layout</t>
  </si>
  <si>
    <r>
      <t xml:space="preserve">13.- Lenguaje de Impresión:Impresora: </t>
    </r>
    <r>
      <rPr>
        <sz val="11"/>
        <rFont val="Calibri"/>
        <family val="2"/>
        <scheme val="minor"/>
      </rPr>
      <t>SGRaster (Swift Graphic Raster), PDF, JPEG</t>
    </r>
  </si>
  <si>
    <t>14.- Interfaz:</t>
  </si>
  <si>
    <t>Estándar (integrada): USB 2.0 Hi-Speed, 10/100/1000Base-T/TX,</t>
  </si>
  <si>
    <t>LAN inalámbrica (IEEE 802.11 b/g/n) ■</t>
  </si>
  <si>
    <t>imagePROGRAF PRO-4600</t>
  </si>
  <si>
    <t>Viene con la PRO-4600:</t>
  </si>
  <si>
    <t>330 ml de cada color MBK, PBK, C, M, Y, GY, PGY, PC, PM, R, B, CO</t>
  </si>
  <si>
    <t>PRO-4600:</t>
  </si>
  <si>
    <t xml:space="preserve">Alimentación por rollos:  de 6” a 44” (de 152.4 a 610 mm) </t>
  </si>
  <si>
    <t>Hojas sueltas: de 6” a 44” (de 152.4 a 1,118 mm)</t>
  </si>
  <si>
    <r>
      <rPr>
        <b/>
        <sz val="11"/>
        <rFont val="Calibri"/>
        <family val="2"/>
        <scheme val="minor"/>
      </rPr>
      <t xml:space="preserve">4.- Tipo de tinta: </t>
    </r>
    <r>
      <rPr>
        <sz val="11"/>
        <rFont val="Calibri"/>
        <family val="2"/>
        <scheme val="minor"/>
      </rPr>
      <t>A base pigmentos: PBK,MBK,C,M,Y,PC,PM,GY,PGY,R,B,+CO</t>
    </r>
  </si>
  <si>
    <t>imagePROGRAF PRO-6600</t>
  </si>
  <si>
    <t>Viene con la PRO-6600:</t>
  </si>
  <si>
    <t>PRO-6600: Alimentación del rollo de carga frontal: Un rollo, salida frontal</t>
  </si>
  <si>
    <t>PRO-4600: Alimentación del rollo de carga frontal: Un rollo, salida frontal</t>
  </si>
  <si>
    <t>PRO-6600:</t>
  </si>
  <si>
    <t>Alimentación por rollos:  de 6”a 60” (de 152.4 mm a 1,524 mm)</t>
  </si>
  <si>
    <t>Hojas sueltas: de 6”a 60” (de 152.4 mm a 1,524 mm)</t>
  </si>
  <si>
    <t>imagePROGRAF TM-340</t>
  </si>
  <si>
    <t>1.- Tipo de Impresora: Impresora de 36 pulgadas y 5 colores</t>
  </si>
  <si>
    <t>2.- Anchura de las impresiones: 36"</t>
  </si>
  <si>
    <t>5 colores de tintas a base de pigmentos: MBK/BK/C/M/Y</t>
  </si>
  <si>
    <t>3.- Juego de colores de tinta:</t>
  </si>
  <si>
    <r>
      <t xml:space="preserve">4.- Tamaño del tanque de tinta disponible: </t>
    </r>
    <r>
      <rPr>
        <sz val="11"/>
        <rFont val="Calibri"/>
        <family val="2"/>
        <scheme val="minor"/>
      </rPr>
      <t xml:space="preserve"> 55 ml</t>
    </r>
  </si>
  <si>
    <t>Estándar (integrada): USB 2.0 Hi-Speed, 10/100/1000Base-T/TX, LAN inalámbrica (IEEE 802.11 b/g/n)</t>
  </si>
  <si>
    <r>
      <t xml:space="preserve">13.- Sistema operativo: </t>
    </r>
    <r>
      <rPr>
        <sz val="11"/>
        <rFont val="Calibri"/>
        <family val="2"/>
        <scheme val="minor"/>
      </rPr>
      <t>Windows y macOS</t>
    </r>
  </si>
  <si>
    <t>13.- Software/utilitarios/aplicaciones:</t>
  </si>
  <si>
    <t xml:space="preserve">PosterArtist
</t>
  </si>
  <si>
    <t xml:space="preserve">Controlador de impresora
 </t>
  </si>
  <si>
    <r>
      <t xml:space="preserve">6.- Canasta: </t>
    </r>
    <r>
      <rPr>
        <sz val="11"/>
        <rFont val="Calibri"/>
        <family val="2"/>
        <scheme val="minor"/>
      </rPr>
      <t>Canasta de depósito</t>
    </r>
  </si>
  <si>
    <r>
      <t xml:space="preserve">5.- Unidad de disco duro: </t>
    </r>
    <r>
      <rPr>
        <sz val="11"/>
        <rFont val="Calibri"/>
        <family val="2"/>
        <scheme val="minor"/>
      </rPr>
      <t xml:space="preserve"> No está disponible</t>
    </r>
  </si>
  <si>
    <r>
      <t xml:space="preserve">7.- Velocidad máxima de impresión: </t>
    </r>
    <r>
      <rPr>
        <sz val="11"/>
        <rFont val="Calibri"/>
        <family val="2"/>
        <scheme val="minor"/>
      </rPr>
      <t>2.7 D/min</t>
    </r>
  </si>
  <si>
    <r>
      <t xml:space="preserve">8.- Velocidad máxima de impresión :  </t>
    </r>
    <r>
      <rPr>
        <sz val="11"/>
        <rFont val="Calibri"/>
        <family val="2"/>
        <scheme val="minor"/>
      </rPr>
      <t>21 segundos</t>
    </r>
  </si>
  <si>
    <r>
      <t xml:space="preserve">9.- Resolución máxima de impresión:  </t>
    </r>
    <r>
      <rPr>
        <sz val="11"/>
        <rFont val="Calibri"/>
        <family val="2"/>
        <scheme val="minor"/>
      </rPr>
      <t xml:space="preserve"> 2400 x 1200 ppp</t>
    </r>
  </si>
  <si>
    <r>
      <t xml:space="preserve">10.- Cantidad total de boquillas: </t>
    </r>
    <r>
      <rPr>
        <sz val="11"/>
        <rFont val="Calibri"/>
        <family val="2"/>
        <scheme val="minor"/>
      </rPr>
      <t>15,360 boquillas (5,120 boquillas MBK, 2,560 boquillas por cada otro color)</t>
    </r>
  </si>
  <si>
    <r>
      <t>11.- Memoria de impresora:</t>
    </r>
    <r>
      <rPr>
        <sz val="11"/>
        <rFont val="Calibri"/>
        <family val="2"/>
        <scheme val="minor"/>
      </rPr>
      <t xml:space="preserve"> 2 GB de RAM</t>
    </r>
  </si>
  <si>
    <t>12.- Conectividad:</t>
  </si>
  <si>
    <t xml:space="preserve">Direct Print Plus
 </t>
  </si>
  <si>
    <t xml:space="preserve">Free Layout Plus
 </t>
  </si>
  <si>
    <t xml:space="preserve">Media Configuration Tool
 </t>
  </si>
  <si>
    <t xml:space="preserve">Accounting Manager
 </t>
  </si>
  <si>
    <t xml:space="preserve">Quick Toolbox
 </t>
  </si>
  <si>
    <t xml:space="preserve">Canon PRINT Inkjet/SELPHY
 </t>
  </si>
  <si>
    <t>Canon Print Service</t>
  </si>
  <si>
    <r>
      <rPr>
        <b/>
        <sz val="9"/>
        <color rgb="FFC8102E"/>
        <rFont val="Calibri"/>
        <family val="2"/>
        <scheme val="minor"/>
      </rPr>
      <t>GARANTÍA:</t>
    </r>
    <r>
      <rPr>
        <sz val="9"/>
        <color rgb="FFC8102E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</si>
</sst>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$&quot;* #,##0.00_ ;_ &quot;$&quot;* \-#,##0.00_ ;_ &quot;$&quot;* &quot;-&quot;??_ ;_ @_ "/>
    <numFmt numFmtId="165" formatCode="_-[$$-300A]\ * #,##0.00_ ;_-[$$-300A]\ * \-#,##0.00\ ;_-[$$-300A]\ * &quot;-&quot;??_ ;_-@_ "/>
    <numFmt numFmtId="166" formatCode="_-[$$-409]* #,##0.00_ ;_-[$$-409]* \-#,##0.00\ ;_-[$$-409]* &quot;-&quot;??_ ;_-@_ "/>
    <numFmt numFmtId="167" formatCode="\Q\u\i\t\o\ dd/mmm/yyyy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b/>
      <sz val="9"/>
      <name val="Arial Narrow"/>
      <family val="2"/>
    </font>
    <font>
      <b/>
      <sz val="9"/>
      <name val="Comic Sans MS"/>
      <family val="4"/>
    </font>
    <font>
      <b/>
      <i/>
      <sz val="9"/>
      <name val="Arial Narrow"/>
      <family val="2"/>
    </font>
    <font>
      <sz val="10"/>
      <name val="Calibri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color rgb="FF000000"/>
      <name val="Calibri"/>
      <family val="2"/>
      <scheme val="minor"/>
    </font>
    <font>
      <sz val="13.5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20"/>
      <color theme="1" tint="0.1499984740745262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0"/>
      <color rgb="FFC00000"/>
      <name val="Calibri"/>
      <family val="2"/>
      <scheme val="minor"/>
    </font>
    <font>
      <b/>
      <sz val="16"/>
      <color rgb="FFC8102E"/>
      <name val="Calibri"/>
      <family val="2"/>
      <scheme val="minor"/>
    </font>
    <font>
      <b/>
      <sz val="12"/>
      <color rgb="FFC8102E"/>
      <name val="Calibri"/>
      <family val="2"/>
      <scheme val="minor"/>
    </font>
    <font>
      <b/>
      <sz val="10"/>
      <color rgb="FFC8102E"/>
      <name val="Calibri"/>
      <family val="2"/>
      <scheme val="minor"/>
    </font>
    <font>
      <b/>
      <sz val="9"/>
      <color rgb="FFC8102E"/>
      <name val="Calibri"/>
      <family val="2"/>
      <scheme val="minor"/>
    </font>
    <font>
      <sz val="9"/>
      <color rgb="FFC8102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9" fontId="14" fillId="0" borderId="0" applyFont="0" applyFill="0" applyBorder="0" applyAlignment="0" applyProtection="0"/>
  </cellStyleXfs>
  <cellXfs count="127">
    <xf numFmtId="0" fontId="0" fillId="0" borderId="0" xfId="0"/>
    <xf numFmtId="0" fontId="6" fillId="0" borderId="0" xfId="0" applyFont="1" applyAlignment="1">
      <alignment vertical="center" wrapText="1"/>
    </xf>
    <xf numFmtId="0" fontId="9" fillId="0" borderId="0" xfId="1" applyAlignment="1">
      <alignment vertical="center"/>
    </xf>
    <xf numFmtId="0" fontId="2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0" xfId="1" applyFont="1" applyAlignment="1">
      <alignment vertical="center"/>
    </xf>
    <xf numFmtId="0" fontId="2" fillId="0" borderId="0" xfId="1" applyFont="1"/>
    <xf numFmtId="0" fontId="7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20" fillId="0" borderId="0" xfId="0" applyFont="1"/>
    <xf numFmtId="0" fontId="16" fillId="2" borderId="1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0" fillId="0" borderId="0" xfId="0" applyFont="1" applyProtection="1">
      <protection locked="0"/>
    </xf>
    <xf numFmtId="0" fontId="20" fillId="0" borderId="0" xfId="0" applyFont="1" applyAlignment="1">
      <alignment horizontal="left"/>
    </xf>
    <xf numFmtId="0" fontId="20" fillId="0" borderId="0" xfId="0" applyFont="1" applyAlignment="1" applyProtection="1">
      <alignment horizontal="left"/>
      <protection locked="0"/>
    </xf>
    <xf numFmtId="0" fontId="25" fillId="0" borderId="0" xfId="0" applyFont="1"/>
    <xf numFmtId="0" fontId="24" fillId="0" borderId="0" xfId="0" applyFont="1"/>
    <xf numFmtId="0" fontId="26" fillId="3" borderId="0" xfId="0" applyFont="1" applyFill="1"/>
    <xf numFmtId="0" fontId="24" fillId="0" borderId="0" xfId="0" applyFont="1" applyAlignment="1">
      <alignment horizontal="left"/>
    </xf>
    <xf numFmtId="0" fontId="20" fillId="0" borderId="2" xfId="0" applyFont="1" applyBorder="1" applyProtection="1">
      <protection locked="0"/>
    </xf>
    <xf numFmtId="0" fontId="20" fillId="0" borderId="4" xfId="0" applyFont="1" applyBorder="1"/>
    <xf numFmtId="0" fontId="20" fillId="0" borderId="2" xfId="0" applyFont="1" applyBorder="1" applyAlignment="1" applyProtection="1">
      <alignment horizontal="left"/>
      <protection locked="0"/>
    </xf>
    <xf numFmtId="0" fontId="25" fillId="0" borderId="4" xfId="0" applyFont="1" applyBorder="1"/>
    <xf numFmtId="0" fontId="26" fillId="3" borderId="4" xfId="0" applyFont="1" applyFill="1" applyBorder="1"/>
    <xf numFmtId="0" fontId="24" fillId="0" borderId="2" xfId="0" applyFont="1" applyBorder="1"/>
    <xf numFmtId="0" fontId="27" fillId="0" borderId="4" xfId="0" applyFont="1" applyBorder="1"/>
    <xf numFmtId="0" fontId="17" fillId="0" borderId="2" xfId="0" applyFont="1" applyBorder="1"/>
    <xf numFmtId="0" fontId="24" fillId="0" borderId="8" xfId="0" applyFont="1" applyBorder="1"/>
    <xf numFmtId="0" fontId="24" fillId="0" borderId="9" xfId="0" applyFont="1" applyBorder="1"/>
    <xf numFmtId="0" fontId="24" fillId="0" borderId="9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9" fontId="6" fillId="0" borderId="0" xfId="5" applyFont="1" applyAlignment="1">
      <alignment horizontal="center" vertical="center" wrapText="1"/>
    </xf>
    <xf numFmtId="166" fontId="6" fillId="0" borderId="0" xfId="0" applyNumberFormat="1" applyFont="1" applyAlignment="1">
      <alignment vertical="center" wrapText="1"/>
    </xf>
    <xf numFmtId="166" fontId="20" fillId="0" borderId="8" xfId="0" applyNumberFormat="1" applyFont="1" applyBorder="1" applyAlignment="1" applyProtection="1">
      <alignment horizontal="right"/>
      <protection locked="0" hidden="1"/>
    </xf>
    <xf numFmtId="166" fontId="20" fillId="0" borderId="4" xfId="0" applyNumberFormat="1" applyFont="1" applyBorder="1" applyAlignment="1" applyProtection="1">
      <alignment horizontal="right"/>
      <protection locked="0" hidden="1"/>
    </xf>
    <xf numFmtId="166" fontId="17" fillId="0" borderId="4" xfId="0" applyNumberFormat="1" applyFont="1" applyBorder="1" applyAlignment="1" applyProtection="1">
      <alignment horizontal="right"/>
      <protection locked="0" hidden="1"/>
    </xf>
    <xf numFmtId="166" fontId="17" fillId="0" borderId="4" xfId="0" applyNumberFormat="1" applyFont="1" applyBorder="1" applyAlignment="1" applyProtection="1">
      <alignment horizontal="center"/>
      <protection locked="0" hidden="1"/>
    </xf>
    <xf numFmtId="166" fontId="17" fillId="0" borderId="2" xfId="0" applyNumberFormat="1" applyFont="1" applyBorder="1" applyAlignment="1" applyProtection="1">
      <alignment horizontal="center"/>
      <protection locked="0" hidden="1"/>
    </xf>
    <xf numFmtId="0" fontId="23" fillId="0" borderId="0" xfId="0" applyFont="1"/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165" fontId="28" fillId="0" borderId="12" xfId="0" applyNumberFormat="1" applyFont="1" applyBorder="1" applyAlignment="1">
      <alignment vertical="center"/>
    </xf>
    <xf numFmtId="165" fontId="28" fillId="0" borderId="13" xfId="0" applyNumberFormat="1" applyFont="1" applyBorder="1" applyAlignment="1">
      <alignment vertical="center"/>
    </xf>
    <xf numFmtId="0" fontId="25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16" fillId="4" borderId="7" xfId="0" applyFont="1" applyFill="1" applyBorder="1" applyAlignment="1">
      <alignment horizontal="center" vertical="center"/>
    </xf>
    <xf numFmtId="0" fontId="24" fillId="0" borderId="0" xfId="1" applyFont="1" applyAlignment="1">
      <alignment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7" fillId="0" borderId="4" xfId="0" applyFont="1" applyBorder="1"/>
    <xf numFmtId="0" fontId="32" fillId="0" borderId="4" xfId="0" applyFont="1" applyBorder="1" applyAlignment="1" applyProtection="1">
      <alignment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33" fillId="0" borderId="4" xfId="0" applyFont="1" applyBorder="1"/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5" fillId="0" borderId="0" xfId="0" applyFont="1" applyAlignment="1">
      <alignment horizontal="left" vertical="top" wrapText="1"/>
    </xf>
    <xf numFmtId="0" fontId="16" fillId="0" borderId="15" xfId="0" applyFont="1" applyBorder="1" applyAlignment="1">
      <alignment horizontal="left" vertical="center"/>
    </xf>
    <xf numFmtId="0" fontId="2" fillId="0" borderId="15" xfId="0" applyFont="1" applyBorder="1"/>
    <xf numFmtId="0" fontId="16" fillId="0" borderId="4" xfId="0" applyFont="1" applyBorder="1"/>
    <xf numFmtId="0" fontId="3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24" fillId="0" borderId="5" xfId="0" applyFont="1" applyBorder="1" applyAlignment="1">
      <alignment horizontal="left"/>
    </xf>
    <xf numFmtId="0" fontId="24" fillId="0" borderId="6" xfId="0" applyFont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4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 indent="1"/>
    </xf>
    <xf numFmtId="0" fontId="16" fillId="0" borderId="2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4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167" fontId="21" fillId="0" borderId="7" xfId="0" applyNumberFormat="1" applyFont="1" applyBorder="1" applyAlignment="1">
      <alignment horizontal="center"/>
    </xf>
    <xf numFmtId="0" fontId="18" fillId="4" borderId="7" xfId="0" applyFont="1" applyFill="1" applyBorder="1" applyAlignment="1">
      <alignment horizontal="center" vertical="center"/>
    </xf>
    <xf numFmtId="1" fontId="22" fillId="0" borderId="7" xfId="0" quotePrefix="1" applyNumberFormat="1" applyFont="1" applyBorder="1" applyAlignment="1">
      <alignment horizontal="center" vertical="center"/>
    </xf>
    <xf numFmtId="1" fontId="22" fillId="0" borderId="7" xfId="0" applyNumberFormat="1" applyFont="1" applyBorder="1" applyAlignment="1">
      <alignment horizontal="center" vertical="center"/>
    </xf>
    <xf numFmtId="0" fontId="23" fillId="0" borderId="7" xfId="0" quotePrefix="1" applyFont="1" applyBorder="1" applyAlignment="1">
      <alignment horizontal="left" vertical="center"/>
    </xf>
    <xf numFmtId="166" fontId="17" fillId="0" borderId="4" xfId="0" applyNumberFormat="1" applyFont="1" applyBorder="1" applyAlignment="1" applyProtection="1">
      <alignment horizontal="center"/>
      <protection locked="0" hidden="1"/>
    </xf>
    <xf numFmtId="166" fontId="17" fillId="0" borderId="2" xfId="0" applyNumberFormat="1" applyFont="1" applyBorder="1" applyAlignment="1" applyProtection="1">
      <alignment horizontal="center"/>
      <protection locked="0" hidden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165" fontId="17" fillId="0" borderId="3" xfId="0" applyNumberFormat="1" applyFont="1" applyBorder="1" applyAlignment="1">
      <alignment vertical="center"/>
    </xf>
    <xf numFmtId="165" fontId="17" fillId="0" borderId="6" xfId="0" applyNumberFormat="1" applyFont="1" applyBorder="1" applyAlignment="1">
      <alignment vertical="center"/>
    </xf>
    <xf numFmtId="166" fontId="17" fillId="0" borderId="8" xfId="0" applyNumberFormat="1" applyFont="1" applyBorder="1" applyAlignment="1" applyProtection="1">
      <alignment horizontal="center"/>
      <protection locked="0" hidden="1"/>
    </xf>
    <xf numFmtId="166" fontId="17" fillId="0" borderId="10" xfId="0" applyNumberFormat="1" applyFont="1" applyBorder="1" applyAlignment="1" applyProtection="1">
      <alignment horizontal="center"/>
      <protection locked="0" hidden="1"/>
    </xf>
    <xf numFmtId="0" fontId="13" fillId="0" borderId="0" xfId="4" applyFont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165" fontId="17" fillId="0" borderId="8" xfId="0" applyNumberFormat="1" applyFont="1" applyBorder="1" applyAlignment="1">
      <alignment vertical="center"/>
    </xf>
    <xf numFmtId="165" fontId="17" fillId="0" borderId="10" xfId="0" applyNumberFormat="1" applyFont="1" applyBorder="1" applyAlignment="1">
      <alignment vertical="center"/>
    </xf>
    <xf numFmtId="0" fontId="16" fillId="4" borderId="11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horizontal="left" vertical="center"/>
    </xf>
    <xf numFmtId="165" fontId="28" fillId="4" borderId="12" xfId="0" applyNumberFormat="1" applyFont="1" applyFill="1" applyBorder="1" applyAlignment="1">
      <alignment vertical="center"/>
    </xf>
    <xf numFmtId="165" fontId="28" fillId="4" borderId="13" xfId="0" applyNumberFormat="1" applyFont="1" applyFill="1" applyBorder="1" applyAlignment="1">
      <alignment vertical="center"/>
    </xf>
    <xf numFmtId="0" fontId="35" fillId="0" borderId="11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3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6" fillId="0" borderId="0" xfId="0" applyFont="1" applyAlignment="1">
      <alignment horizontal="left" vertical="center"/>
    </xf>
    <xf numFmtId="0" fontId="36" fillId="0" borderId="4" xfId="0" applyFont="1" applyBorder="1" applyAlignment="1" applyProtection="1">
      <alignment wrapText="1"/>
      <protection locked="0"/>
    </xf>
    <xf numFmtId="0" fontId="37" fillId="0" borderId="4" xfId="0" applyFont="1" applyBorder="1"/>
    <xf numFmtId="0" fontId="38" fillId="0" borderId="1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9" fillId="0" borderId="0" xfId="0" applyFont="1"/>
    <xf numFmtId="0" fontId="40" fillId="0" borderId="0" xfId="0" applyFont="1"/>
    <xf numFmtId="0" fontId="36" fillId="0" borderId="4" xfId="0" applyFont="1" applyBorder="1" applyProtection="1">
      <protection locked="0"/>
    </xf>
  </cellXfs>
  <cellStyles count="6">
    <cellStyle name="Hipervínculo" xfId="1" builtinId="8"/>
    <cellStyle name="Moneda 2" xfId="3" xr:uid="{8A3DF663-E9E8-4747-A1F0-B13A4C8F223F}"/>
    <cellStyle name="Normal" xfId="0" builtinId="0"/>
    <cellStyle name="Normal 2" xfId="2" xr:uid="{154765F0-560E-4292-83F1-50596458F0D7}"/>
    <cellStyle name="Normal 2 3" xfId="4" xr:uid="{66B1F71D-C76A-4249-B5E2-2440DED1940E}"/>
    <cellStyle name="Porcentaje" xfId="5" builtinId="5"/>
  </cellStyles>
  <dxfs count="0"/>
  <tableStyles count="0" defaultTableStyle="TableStyleMedium9" defaultPivotStyle="PivotStyleLight16"/>
  <colors>
    <mruColors>
      <color rgb="FFC8102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17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18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20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2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22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6.png"/><Relationship Id="rId4" Type="http://schemas.openxmlformats.org/officeDocument/2006/relationships/image" Target="../media/image23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2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2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microsoft.com/office/2007/relationships/hdphoto" Target="../media/hdphoto1.wdp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3.emf"/><Relationship Id="rId7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2.png"/><Relationship Id="rId11" Type="http://schemas.openxmlformats.org/officeDocument/2006/relationships/image" Target="../media/image6.png"/><Relationship Id="rId5" Type="http://schemas.openxmlformats.org/officeDocument/2006/relationships/hyperlink" Target="https://canon.a.bigcontent.io/v1/static/tx-4100_datasheet_es_final_forweb_e7726b08b1954601bdb593851daf8bc9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11.png"/><Relationship Id="rId9" Type="http://schemas.microsoft.com/office/2007/relationships/hdphoto" Target="../media/hdphoto2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47AF968A-7FC5-4EAF-8A79-7DCEC5A15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D38B6E5C-5621-49B2-A962-A06D24623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723D9EAE-C09F-4402-B00F-B838C399B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68F91903-7F35-4AD5-9D88-B909CD9F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872D8155-C42A-4D69-A5B0-FBA393034548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A9C96155-66AC-4085-B59F-1420DC6D1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00E039F8-026E-4F1F-B9AB-DF622FFF6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FF3A0B6D-6A66-4D81-BBC6-636379CC7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17AB77CF-E676-4A05-A329-15E7D60F3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B100CCF7-80BE-443A-B04D-C36C0C92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0590CAC3-47FE-40A0-8C95-D014433DF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893050DF-2E3E-4D0C-9076-9E07A076D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E0896719-8B62-4AED-AD79-F142C027C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03302A12-ED23-4D24-B564-AE0F52C76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32CB562B-3BAE-4C4E-8A6F-27982CE5F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2C4D5BA9-351B-4E78-B2A2-A02935DFF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FB31410E-C759-46F2-B7E5-637A8DDD8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C58AACE5-8681-4CC9-A7B5-83F81E8E1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ED9D519A-139E-49C9-8398-B956DED1C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955303D4-6FEC-4B55-80DA-F61B332C6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9492B18F-1E63-49C4-9249-3863471D1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D2DBB5AF-9519-4471-AED1-F5E945BE2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34830703-AF7B-4AEA-9232-2E1B622B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86FB05B7-5C13-4ACD-99EC-AE6429E92B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BA739F7F-6780-4090-8574-868798548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476250</xdr:colOff>
      <xdr:row>20</xdr:row>
      <xdr:rowOff>11430</xdr:rowOff>
    </xdr:from>
    <xdr:to>
      <xdr:col>8</xdr:col>
      <xdr:colOff>742606</xdr:colOff>
      <xdr:row>27</xdr:row>
      <xdr:rowOff>17024</xdr:rowOff>
    </xdr:to>
    <xdr:pic>
      <xdr:nvPicPr>
        <xdr:cNvPr id="34" name="Imagen 33" descr="Large Format Printers - imagePROGRAF TC-20 - Canon South &amp; Southeast Asia">
          <a:extLst>
            <a:ext uri="{FF2B5EF4-FFF2-40B4-BE49-F238E27FC236}">
              <a16:creationId xmlns:a16="http://schemas.microsoft.com/office/drawing/2014/main" id="{E0F5778D-3719-E300-3C71-399BB276FC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750" b="27000"/>
        <a:stretch/>
      </xdr:blipFill>
      <xdr:spPr bwMode="auto">
        <a:xfrm>
          <a:off x="5629275" y="3754755"/>
          <a:ext cx="2641891" cy="1240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21590</xdr:colOff>
      <xdr:row>5</xdr:row>
      <xdr:rowOff>173162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C7D146D2-53AF-4EE3-A77F-B5E0DFEDD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9110" cy="1020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44196</xdr:rowOff>
    </xdr:from>
    <xdr:to>
      <xdr:col>11</xdr:col>
      <xdr:colOff>752475</xdr:colOff>
      <xdr:row>103</xdr:row>
      <xdr:rowOff>1955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AAE4CCE1-1C11-44F7-B096-C67CD02E4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46246"/>
          <a:ext cx="10620375" cy="9864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ECC68275-2A3D-49E0-A995-A6F1E1899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F4497D88-0315-4177-A41E-717920A4B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C3EC5E41-FAEC-4225-AFCB-B77F9AD70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AAE0F6CE-164A-4DD1-AB77-6151FD59D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164AB9AB-9DEE-4D64-AE5D-22154059C205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6832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EF721435-182A-453E-BBD8-46B4EDB9E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F106A5A6-9BFF-4E52-9002-7F28610A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2261F937-CB6F-41D7-BD77-D7F59973A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74ACB314-8899-460A-86FF-8A8E7E464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5E5551AA-FEA1-48A9-B503-ED3F42919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E7F5E004-D0DA-4686-B6D3-E7E67C6EC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B0B4CA43-93B9-48E5-AB65-3602B12F6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D7990273-6930-44E8-84AF-75BDE6743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55A51953-7343-4209-82C4-F5AF859C2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118954E9-CCCE-47ED-959F-78C9B37D2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54F4E89D-FB75-4B46-A05C-5B91B18FF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9EA05806-E500-45DC-901F-C87DF43CB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186E9D9C-EDB1-49AE-90E2-93BBDD56C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90D219B7-3E9C-4428-9E04-6D8518408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B01B9985-D742-49F8-8409-D8D5A8367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13F0342D-3B1E-4396-8AF2-75EF38ECB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D7C826B5-E4E0-4413-AD56-CCD19337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F4617538-1E4E-4A5E-8F8C-6030D7026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452C919F-FAF9-4CA7-8D18-22C2504C1A04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4609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E7A55FCC-7101-4A6A-9803-31CE28711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39624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800100</xdr:colOff>
      <xdr:row>20</xdr:row>
      <xdr:rowOff>219075</xdr:rowOff>
    </xdr:from>
    <xdr:to>
      <xdr:col>8</xdr:col>
      <xdr:colOff>552450</xdr:colOff>
      <xdr:row>33</xdr:row>
      <xdr:rowOff>91592</xdr:rowOff>
    </xdr:to>
    <xdr:pic>
      <xdr:nvPicPr>
        <xdr:cNvPr id="33" name="Imagen 32" descr="Canon imagePROGRAF PRO-2100 24&quot; Dual Roll Printer - PermaJet">
          <a:extLst>
            <a:ext uri="{FF2B5EF4-FFF2-40B4-BE49-F238E27FC236}">
              <a16:creationId xmlns:a16="http://schemas.microsoft.com/office/drawing/2014/main" id="{66F00FEE-0787-F6D7-9D11-1E4A5BEB4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32" t="5285" r="7560" b="6809"/>
        <a:stretch/>
      </xdr:blipFill>
      <xdr:spPr bwMode="auto">
        <a:xfrm>
          <a:off x="6019800" y="3962400"/>
          <a:ext cx="2114550" cy="2078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705485</xdr:colOff>
      <xdr:row>5</xdr:row>
      <xdr:rowOff>129983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54826B82-40E9-485A-925B-511AAAA25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3395" cy="9796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67480</xdr:rowOff>
    </xdr:from>
    <xdr:to>
      <xdr:col>11</xdr:col>
      <xdr:colOff>664845</xdr:colOff>
      <xdr:row>103</xdr:row>
      <xdr:rowOff>9998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2793FCF0-AA2D-4642-9A04-ACDBF6FE4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69530"/>
          <a:ext cx="10608945" cy="96169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AE895940-68BA-4D43-B9AF-C62CBC733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7DFF0623-986D-47D8-8AFC-48ED51C5E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31DE7D43-7C75-4B8B-91F5-A590BBB89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57BBF470-3B90-4F94-A756-B02D4D53D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10FAEE0F-CFCB-4D8C-A793-5D33DAC9E275}"/>
            </a:ext>
          </a:extLst>
        </xdr:cNvPr>
        <xdr:cNvSpPr>
          <a:spLocks noChangeAspect="1" noChangeArrowheads="1"/>
        </xdr:cNvSpPr>
      </xdr:nvSpPr>
      <xdr:spPr bwMode="auto">
        <a:xfrm>
          <a:off x="5372100" y="106832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BC322FBA-9DE1-4F74-B777-3B5E67871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47F9124D-5F00-40F3-98F5-249A26EB9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41027CB0-5A5C-4984-942E-6B7FC8393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2F90F32D-2CF0-48B4-99AC-44182C532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3BC7BF7E-A63A-4300-B36F-34A11D1D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620C5C6E-E387-4831-B0E5-30943AB2B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8926DE01-4734-44F8-B9B4-A2745B8B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5B540206-958A-4CEA-8B83-B55E8C253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A46DBB46-AB90-4799-9606-4FB638B4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2C6B9D4F-7674-4122-8EA9-57C557541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5D9A8CE0-4F00-4FE8-B515-B652E9EBA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40D305DF-5285-4169-B98A-B251C57AD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24A9A98A-8ABB-4C87-ACF6-20D9A1CAA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735D9075-82B9-4BF9-89E3-442954F7A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6CF54BDD-65B3-4A43-A225-BD2D1B6CB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A36368E8-9A3D-42CF-871C-024CD9C98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D3AF31E9-B926-4A0D-B924-FE2458571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01E6EA29-EEF9-4E7A-999B-D48EF0E07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F32FB5E9-CABD-4900-9432-3E755CB0F729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4609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78C731EF-5C6A-4D1E-B014-CD88F6700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39624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809625</xdr:colOff>
      <xdr:row>20</xdr:row>
      <xdr:rowOff>59055</xdr:rowOff>
    </xdr:from>
    <xdr:to>
      <xdr:col>8</xdr:col>
      <xdr:colOff>701080</xdr:colOff>
      <xdr:row>30</xdr:row>
      <xdr:rowOff>129540</xdr:rowOff>
    </xdr:to>
    <xdr:pic>
      <xdr:nvPicPr>
        <xdr:cNvPr id="33" name="Imagen 32" descr="imagePROGRAF PRO-4100: Formato Ancho: Canon Latin America">
          <a:extLst>
            <a:ext uri="{FF2B5EF4-FFF2-40B4-BE49-F238E27FC236}">
              <a16:creationId xmlns:a16="http://schemas.microsoft.com/office/drawing/2014/main" id="{D92A8E32-B8B6-80B7-B26D-65518FF26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97" r="9387" b="6444"/>
        <a:stretch/>
      </xdr:blipFill>
      <xdr:spPr bwMode="auto">
        <a:xfrm>
          <a:off x="6029325" y="3802380"/>
          <a:ext cx="2259370" cy="1798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705485</xdr:colOff>
      <xdr:row>5</xdr:row>
      <xdr:rowOff>129983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307A9F5A-9F1B-4DBE-86F8-E6984B771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3395" cy="9796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77005</xdr:rowOff>
    </xdr:from>
    <xdr:to>
      <xdr:col>11</xdr:col>
      <xdr:colOff>664845</xdr:colOff>
      <xdr:row>103</xdr:row>
      <xdr:rowOff>19523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335DAEF0-0ED6-4EA5-8125-A24B999F6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79055"/>
          <a:ext cx="10608945" cy="96169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415C4317-064E-4046-9ACD-67027659C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0E4B1A47-2417-4F69-85F6-FFB7F9B16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D471FDE5-B6D5-4175-8DE4-AB708E7F5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4AFBF785-7FB4-4187-92C0-6487386C4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44B0679D-5436-40B8-9701-A56624E34865}"/>
            </a:ext>
          </a:extLst>
        </xdr:cNvPr>
        <xdr:cNvSpPr>
          <a:spLocks noChangeAspect="1" noChangeArrowheads="1"/>
        </xdr:cNvSpPr>
      </xdr:nvSpPr>
      <xdr:spPr bwMode="auto">
        <a:xfrm>
          <a:off x="5372100" y="106832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6FAE25E6-891E-47BC-B239-9DFA94521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7C197542-7870-4D53-B6A3-2D9A415C9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CDC48F02-D0AD-4A70-8211-B9E527A4B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BD7B9E21-DC82-46EF-BE3E-48B8FC976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943B6A09-8DBF-4A4B-B329-773E0D4D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6A9F89CB-EA6A-4FEA-A6E9-5B3B80A9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6FD9F7D8-25F8-4A18-8FB4-9AB5FDFC3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F71023C8-9340-4980-B061-77CAAB9FA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A2BA4FE9-C0C8-4B0B-92B2-DF30BB6DC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A873B77E-91C5-4588-B12B-91A428CE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19E197A1-ABF3-4139-9DBB-A67004184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5455A49A-D45D-44D4-BC68-786A5A4A6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5EFA49A2-13A3-4F98-8593-5E79B37ED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F97E0B92-5944-4151-A99B-4869F331B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1D89E0D8-4DD6-4CA4-B878-B814396F7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F1748DE8-120D-4884-AF8B-C1D4CF9AC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F61E29D4-51C1-4E21-B9BC-0DCEC1A76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FD2C9399-003D-469A-B96D-8AC3F478D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4B9885C5-FACC-42CA-8FD8-55EF9EB09863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4609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05805C45-FA43-429E-AC51-CA109D70C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39624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752521</xdr:colOff>
      <xdr:row>20</xdr:row>
      <xdr:rowOff>165735</xdr:rowOff>
    </xdr:from>
    <xdr:to>
      <xdr:col>8</xdr:col>
      <xdr:colOff>662940</xdr:colOff>
      <xdr:row>31</xdr:row>
      <xdr:rowOff>76200</xdr:rowOff>
    </xdr:to>
    <xdr:pic>
      <xdr:nvPicPr>
        <xdr:cNvPr id="32" name="Imagen 31" descr="imagePROGRAF PRO-4100S: Formato Ancho: Canon Latin America">
          <a:extLst>
            <a:ext uri="{FF2B5EF4-FFF2-40B4-BE49-F238E27FC236}">
              <a16:creationId xmlns:a16="http://schemas.microsoft.com/office/drawing/2014/main" id="{5F735122-99B7-932D-0F4A-ACFC2BF4BD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7" r="6462" b="6404"/>
        <a:stretch/>
      </xdr:blipFill>
      <xdr:spPr bwMode="auto">
        <a:xfrm>
          <a:off x="5972221" y="3909060"/>
          <a:ext cx="2285954" cy="1796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706755</xdr:colOff>
      <xdr:row>5</xdr:row>
      <xdr:rowOff>136756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E36FC312-D7E1-488D-9B13-1C19E20F9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4665" cy="10016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64305</xdr:rowOff>
    </xdr:from>
    <xdr:to>
      <xdr:col>11</xdr:col>
      <xdr:colOff>669925</xdr:colOff>
      <xdr:row>103</xdr:row>
      <xdr:rowOff>7035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2006218-1160-452D-BF99-41315E560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66355"/>
          <a:ext cx="10614025" cy="96190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2E0A2DB2-8EAE-41BB-A346-F22C3C317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AF799137-AA8B-4BCA-ACE4-09FE399C2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503E06F9-2D53-444D-B5A8-AAA064A1C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15A43190-7BFD-429E-807B-024CB0772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B341D2DB-6EDC-49FB-9B58-23A81E642A23}"/>
            </a:ext>
          </a:extLst>
        </xdr:cNvPr>
        <xdr:cNvSpPr>
          <a:spLocks noChangeAspect="1" noChangeArrowheads="1"/>
        </xdr:cNvSpPr>
      </xdr:nvSpPr>
      <xdr:spPr bwMode="auto">
        <a:xfrm>
          <a:off x="5372100" y="106832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EAF4E12C-F453-4359-8D0F-ED9323F08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9825B779-1A12-4ECC-96AF-70D91C576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AA35ED6A-C9B3-4A39-B5E7-144099CC7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728ADC46-8D06-42EE-8E5E-66BDC6731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5351FE3E-B2B7-4D8D-AD93-1CA48C89E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E20B3946-2C02-4C0F-8F1A-FBAFF40B4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1925D7F2-089A-4D9A-AC1D-CAE83DDE3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E488C1F6-D71D-4C89-8628-BCA04C29B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12AC4145-738D-44E4-90CE-E6DCCE527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9AEAB3E4-8B33-4785-8CF9-B6ED64396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5E5359BB-6473-4200-A361-FC38A6D75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F71E5322-D25A-46D2-A4B9-CC19054F2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1B12F23A-B5F6-468D-9CD0-4711A853F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529D736B-5D05-4D54-8A8B-E3A7A592D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EB35540C-8896-4BB8-8491-29FE6D79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39C78F06-E4D8-4557-876B-A4D1DB98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1B7D4CAC-4F2E-4F56-BF2C-76D11A16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45C5B875-657E-4F7D-960F-0EC574F18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61B9C01A-BD50-40C5-8B18-78D1D6F040B3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4609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86108DB1-5426-46CB-BAF7-C5C19A6EB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39624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525780</xdr:colOff>
      <xdr:row>20</xdr:row>
      <xdr:rowOff>251460</xdr:rowOff>
    </xdr:from>
    <xdr:to>
      <xdr:col>8</xdr:col>
      <xdr:colOff>704850</xdr:colOff>
      <xdr:row>31</xdr:row>
      <xdr:rowOff>133350</xdr:rowOff>
    </xdr:to>
    <xdr:pic>
      <xdr:nvPicPr>
        <xdr:cNvPr id="32" name="Imagen 31" descr="imagePROGRAF PRO-6100: Formato Ancho: Canon Latin America">
          <a:extLst>
            <a:ext uri="{FF2B5EF4-FFF2-40B4-BE49-F238E27FC236}">
              <a16:creationId xmlns:a16="http://schemas.microsoft.com/office/drawing/2014/main" id="{3C1EA4AF-1D47-5849-422A-AD56F59AE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7880" y="3947160"/>
          <a:ext cx="2621280" cy="1744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706755</xdr:colOff>
      <xdr:row>5</xdr:row>
      <xdr:rowOff>136756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E3A2D30-B9F8-486C-A2E4-78A215175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4665" cy="10016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73830</xdr:rowOff>
    </xdr:from>
    <xdr:to>
      <xdr:col>11</xdr:col>
      <xdr:colOff>669925</xdr:colOff>
      <xdr:row>103</xdr:row>
      <xdr:rowOff>16560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8BC628F5-332E-4968-801C-44DEDD167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75880"/>
          <a:ext cx="10614025" cy="96190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3EE7706C-D397-4D7C-A4BC-869F70FD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0B3FBA0D-C9ED-4941-818E-E925633A9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95486633-2429-4D6D-A4BB-15D67C14A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D6BFFF5D-DDB4-46DD-BB2F-FC3E28A65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CDA3E91E-02AE-4679-9EA9-EAD5014B04A7}"/>
            </a:ext>
          </a:extLst>
        </xdr:cNvPr>
        <xdr:cNvSpPr>
          <a:spLocks noChangeAspect="1" noChangeArrowheads="1"/>
        </xdr:cNvSpPr>
      </xdr:nvSpPr>
      <xdr:spPr bwMode="auto">
        <a:xfrm>
          <a:off x="5372100" y="106832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781CCE93-EEE6-4D74-BD47-ACB1F5604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F0893F5B-0617-41B2-81EB-C79EFC2F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C92967EC-E2B4-4FF6-BE8F-C370992C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0BB9EFDC-048B-4AAC-BA1F-06DF4679D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DB4E2114-A142-48DE-A076-580D7BDDB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ADF2E891-C15E-4D3C-B0C2-01D82FD16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B80FFEED-A97A-42D3-A007-0DD336C65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2BB5C6D2-A49F-4810-ACAC-C94AA764B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2D3C22BE-F47E-4F4D-8407-9E1AFD2B2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8F3706D7-65CD-4C88-B36D-681B439E4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878EA331-924C-490D-90CE-0A182E742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E1048552-C25E-45C4-9288-3401F62AD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F3083FDC-8499-44A0-863B-7FF0666B6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7B8419BC-7C87-4C10-B2C3-ABFEF8F54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990C4D45-1B86-4C15-9491-DE0FFC9B1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F39A6314-1F06-4F8E-B4B7-804F78B25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BD4008F1-3812-4A43-9264-82126857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2053F23E-B645-443B-A55C-A13B2695A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65B20B66-8A4A-4D4F-9053-E2A6165C9605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4609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29662A78-0220-4B81-AB1C-B80313EF4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39624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657226</xdr:colOff>
      <xdr:row>20</xdr:row>
      <xdr:rowOff>85724</xdr:rowOff>
    </xdr:from>
    <xdr:to>
      <xdr:col>8</xdr:col>
      <xdr:colOff>746239</xdr:colOff>
      <xdr:row>30</xdr:row>
      <xdr:rowOff>112532</xdr:rowOff>
    </xdr:to>
    <xdr:pic>
      <xdr:nvPicPr>
        <xdr:cNvPr id="33" name="Imagen 32" descr="Canon imagePROGRAF PRO-6100S Printer- LexJet - Inkjet Printers, Media, Ink  Cartridges and More">
          <a:extLst>
            <a:ext uri="{FF2B5EF4-FFF2-40B4-BE49-F238E27FC236}">
              <a16:creationId xmlns:a16="http://schemas.microsoft.com/office/drawing/2014/main" id="{60F82481-6238-F215-4E45-8B232A5A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09" t="4836" r="6245" b="8901"/>
        <a:stretch/>
      </xdr:blipFill>
      <xdr:spPr bwMode="auto">
        <a:xfrm>
          <a:off x="5876926" y="3829049"/>
          <a:ext cx="2464548" cy="175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703580</xdr:colOff>
      <xdr:row>5</xdr:row>
      <xdr:rowOff>126173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71662AA-E178-488F-AC40-E27C56AE7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7205" cy="9777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48430</xdr:rowOff>
    </xdr:from>
    <xdr:to>
      <xdr:col>11</xdr:col>
      <xdr:colOff>664845</xdr:colOff>
      <xdr:row>102</xdr:row>
      <xdr:rowOff>162398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72B8842C-7781-49BB-9057-5C680B99B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50480"/>
          <a:ext cx="10608945" cy="96169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5A9D1D9A-DFA3-4E5A-B0F9-0590F06E0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5A1A9EF0-C7B8-4E09-A612-B2CF5C918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CEF76AC7-4110-4589-9823-4D73EEAAA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D07C4C7C-DEBB-43D4-8AE0-DDA7D7D47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41536195-FE7A-4118-A1F4-F893B3300467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6D69BD77-5743-4085-8FA1-B0955B6B0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23BDFEC7-CDA6-4BAF-B35D-926AF3D2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085059F2-EA8A-48C5-9321-9B276FE9C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5F63C3C6-2409-4C0C-AB70-3A3EBE0DE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54825835-3C51-4647-9145-6AFC651E7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441CAB2D-73A2-48B8-B6D1-CFFFE6946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D8350BF8-A6DF-4E29-914F-60C8CC17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C3638BFD-14A1-40BE-BD86-3F25BC52F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00898D98-F637-4966-AE8D-ECED23DFE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4CE14828-691B-45B9-961E-481BEB586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6D89C825-32A7-4654-BEF1-B09F98732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D33D1870-DAF5-4ABB-814D-05ACB8E8C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4C6ED59A-9780-440D-9D81-41E0F1439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78E8A439-57E0-42C8-A38B-AED776D3E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670F140F-B600-4DC3-879B-08C418E00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1A9B0A7D-3A08-4DD4-B0C1-E5C91216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A9B4F861-5896-4BA1-B381-38A4F54E3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FC60DE31-624B-4D4C-8DA2-03C3191FD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47171EC9-502A-4F02-B43C-830A6F98A0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18384C8E-29E1-4BEA-BCCB-9078CB859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1251557</xdr:colOff>
      <xdr:row>43</xdr:row>
      <xdr:rowOff>19051</xdr:rowOff>
    </xdr:from>
    <xdr:to>
      <xdr:col>6</xdr:col>
      <xdr:colOff>590550</xdr:colOff>
      <xdr:row>61</xdr:row>
      <xdr:rowOff>98897</xdr:rowOff>
    </xdr:to>
    <xdr:pic>
      <xdr:nvPicPr>
        <xdr:cNvPr id="32" name="Imagen 31" descr="Impresora HP DesignJet T650, 36&quot; - HP Store España">
          <a:extLst>
            <a:ext uri="{FF2B5EF4-FFF2-40B4-BE49-F238E27FC236}">
              <a16:creationId xmlns:a16="http://schemas.microsoft.com/office/drawing/2014/main" id="{8A467B43-8AD7-0DA7-0A8B-8F8097601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07" y="7591426"/>
          <a:ext cx="4072918" cy="2990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703580</xdr:colOff>
      <xdr:row>5</xdr:row>
      <xdr:rowOff>133793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15912EB-73B1-4885-AD38-976CF0EF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7205" cy="9815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67480</xdr:rowOff>
    </xdr:from>
    <xdr:to>
      <xdr:col>11</xdr:col>
      <xdr:colOff>672465</xdr:colOff>
      <xdr:row>103</xdr:row>
      <xdr:rowOff>9998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A3DC063D-B973-445C-8173-7AE93F62E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69530"/>
          <a:ext cx="10616565" cy="96169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A4CF703A-A681-4FA6-B6FF-B2855954D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4B984F8D-F68C-47FD-95C7-569F68EC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37CE4D3A-83AA-4685-8420-C79AB71F0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02380312-F419-4DB2-A4FA-148477DD5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16192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4533445C-851C-4E37-B00C-1A029AE3D2DF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C6CF9DC2-7A94-4807-8BE4-768093E5A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4C14A0F7-393C-48A9-8788-204EB1EEB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7BB66FE7-6156-47CA-813B-09C48D946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0F12CAB8-1F7E-4311-B154-57762CAA7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D6F67B1E-EED8-44D2-A57B-08B6C9143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D883123E-028E-461B-86F2-4955E6C3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E580971C-C792-42CA-9806-A788D8E00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25D80479-7E6A-4096-A76D-E23D3FDA4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95BC961A-D629-4108-A2F5-631883E8B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1B6CD5BF-5279-4AA3-BD64-F937A0F7D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2946D55D-5B5C-4AAF-AAC3-4CAE3D8B9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173F3E3C-6480-4021-9251-DB821904B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B933937E-A67C-47BE-90EB-78833698F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6008F121-A244-4BAF-AD99-14E6C67D4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989D85EF-183E-4087-ADC7-CCB0D9F99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9C5A4F34-EF51-482E-9C05-C68607252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544FA4B1-E14B-4E7C-9F3C-7FC04FECA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2271E6A6-D124-43DE-8484-E442E2B18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55245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6FB2B7BA-3ED0-4DA5-B3BD-8AF7592D5E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131445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A0D88E84-CCC3-4C13-A7AC-8D61DAB91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</xdr:colOff>
      <xdr:row>20</xdr:row>
      <xdr:rowOff>219074</xdr:rowOff>
    </xdr:from>
    <xdr:to>
      <xdr:col>8</xdr:col>
      <xdr:colOff>625266</xdr:colOff>
      <xdr:row>31</xdr:row>
      <xdr:rowOff>60958</xdr:rowOff>
    </xdr:to>
    <xdr:pic>
      <xdr:nvPicPr>
        <xdr:cNvPr id="32" name="Imagen 31" descr="Canon imagePROGRAF PRO-2600: impresión de gran formato de precisión - Canon  Spain">
          <a:extLst>
            <a:ext uri="{FF2B5EF4-FFF2-40B4-BE49-F238E27FC236}">
              <a16:creationId xmlns:a16="http://schemas.microsoft.com/office/drawing/2014/main" id="{CC54C8FF-218F-0600-316A-B52F73F5B6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33" r="12338"/>
        <a:stretch/>
      </xdr:blipFill>
      <xdr:spPr bwMode="auto">
        <a:xfrm>
          <a:off x="6286500" y="3962399"/>
          <a:ext cx="1930191" cy="1733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77005</xdr:rowOff>
    </xdr:from>
    <xdr:to>
      <xdr:col>11</xdr:col>
      <xdr:colOff>664845</xdr:colOff>
      <xdr:row>103</xdr:row>
      <xdr:rowOff>15713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8965F0D2-25C2-40A7-BCE2-891768E0D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79055"/>
          <a:ext cx="10612755" cy="9616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705062</xdr:colOff>
      <xdr:row>5</xdr:row>
      <xdr:rowOff>136756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65DCD6B-16BC-4D6A-BE6E-6E730DC43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49585" cy="9796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49065</xdr:rowOff>
    </xdr:from>
    <xdr:to>
      <xdr:col>11</xdr:col>
      <xdr:colOff>668232</xdr:colOff>
      <xdr:row>102</xdr:row>
      <xdr:rowOff>168960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29EACF8-1CCC-4576-AE85-DFB76B596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78065"/>
          <a:ext cx="10612755" cy="95216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AF550A9D-D44D-4DE6-AF38-F69A3E842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F3B8A52A-7E4B-4E3F-99BF-474F2E3BB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BC4D9458-89FA-407C-A2CB-742D548E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490E30E5-317D-43B1-853C-959CEE903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7E1462B4-A720-4C4F-A936-63F864371D37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5B5C2750-E49D-4DE0-B9CB-BA3897D47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624BFD0D-D00E-4A4F-8506-379884F49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7462B91F-EFBE-4176-8E71-AE01842E3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95187836-27FB-47BD-9A27-500C7BF34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3BF1FD08-E76B-4D4C-B267-4DBE6EAE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69332A66-C76C-4ED1-B8B9-F8A082E6B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E09AB549-A269-47E3-9332-EF3CBA01A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8CD70A47-A3F9-4045-82F7-DE1B62217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9DF571ED-0CD9-42C3-8927-4CD49B77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DCB3E71D-044A-4945-839E-B896D55BB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9D98C7FC-AC69-4934-8F1C-68030C2EA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D82A520C-F861-4F25-9DBC-4B16724C8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8E224CD0-4FDC-4513-BB60-866B68862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A5C35573-4704-4860-9AD4-1972E1AF6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C8552E37-D85E-40FB-AABD-F7374071C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ED0E9E66-12BC-4B71-B202-A0065ED9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C6D35EF1-04AF-45FC-A2EA-8599EE7FF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42D658B7-66DF-49F3-9F01-2F9A10C27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83F91A07-FA07-4C37-A49F-3DF9F66AEC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849077BB-E9BF-45B7-8C4D-E3E04878E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476250</xdr:colOff>
      <xdr:row>20</xdr:row>
      <xdr:rowOff>247649</xdr:rowOff>
    </xdr:from>
    <xdr:to>
      <xdr:col>8</xdr:col>
      <xdr:colOff>701041</xdr:colOff>
      <xdr:row>31</xdr:row>
      <xdr:rowOff>91440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4B9A906-999B-13D6-CB86-CE666780B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3990974"/>
          <a:ext cx="2600326" cy="1733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705485</xdr:colOff>
      <xdr:row>5</xdr:row>
      <xdr:rowOff>129983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CB2CDE6-660A-459C-AEFA-6BE511286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3395" cy="9796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65575</xdr:rowOff>
    </xdr:from>
    <xdr:to>
      <xdr:col>11</xdr:col>
      <xdr:colOff>668655</xdr:colOff>
      <xdr:row>103</xdr:row>
      <xdr:rowOff>6188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BAB1C8FD-267A-4C0F-BFB6-B0E2936FF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67625"/>
          <a:ext cx="10612755" cy="95978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DC20C357-BC11-4D24-9415-5104AABA0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CC982360-16AB-438E-8659-C0E685AE4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B33AC016-637F-4E2C-A3FC-0441CAF26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1FA027BD-D1B8-4D95-80B5-4A19069E5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769D3973-73FA-4EFF-9A00-0C42C1578FF6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253344E4-0310-44E7-BBBE-4495799C1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C135D81E-56DC-491F-B310-8DE3000F8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94E01D27-72C1-4CB6-A699-03FC939A7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0B65CD09-DB94-4BC9-8627-C21BE870C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18BD699C-C25A-42AC-A4E5-39C45E837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E51BBB52-5477-4806-AE88-1A24D43C8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4098CACC-8EE8-4EA9-AF15-9EFA800B2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946BB56F-EBDD-46F3-A230-2572A38F0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FFAA00A8-9714-429B-B63D-A62A9C5B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B53388DE-567B-4001-8F0A-2A1A639F0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93102F6E-E2ED-4879-89F6-B5D1F51A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35891F00-A47E-48D0-B32C-2C5510465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0157987D-6103-49AE-A5B4-32282883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7CA7B184-FE48-4397-BAE4-8E3FA15D3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A3B70AED-7B4A-41A4-B66F-BEE4E94FB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FBC2A6CC-7561-4EF4-BAAD-794D49835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EA2AA3FC-BCA5-43B0-89D9-A8ACA1E96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F27AA8AF-047F-4835-8F99-469224E59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0638948E-2E7A-4F55-ABBF-7A19042B1C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F68BFE53-EAA5-45D0-83DE-42AA227F2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476250</xdr:colOff>
      <xdr:row>20</xdr:row>
      <xdr:rowOff>247649</xdr:rowOff>
    </xdr:from>
    <xdr:to>
      <xdr:col>8</xdr:col>
      <xdr:colOff>701041</xdr:colOff>
      <xdr:row>31</xdr:row>
      <xdr:rowOff>91440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3C5A92CC-FBDB-4486-B414-6CAA3BE6F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3990974"/>
          <a:ext cx="2600326" cy="1733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705485</xdr:colOff>
      <xdr:row>5</xdr:row>
      <xdr:rowOff>129983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2F45C37-EBA9-41BE-BC68-FADB97D04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3395" cy="9796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67480</xdr:rowOff>
    </xdr:from>
    <xdr:to>
      <xdr:col>11</xdr:col>
      <xdr:colOff>664845</xdr:colOff>
      <xdr:row>103</xdr:row>
      <xdr:rowOff>9998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51CB2F74-5A4C-4FBD-BE27-D45A2CE0E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69530"/>
          <a:ext cx="10608945" cy="9616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0893DEBA-464B-46AC-80FF-1D0DF43B8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FCFB7337-8C40-465F-AF41-A857F935F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7B72CA55-C2C5-4E9E-9618-444548091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DC776B41-A7D1-48A7-AF17-483A06133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CF960757-E701-42B9-9263-7CD5304EC2DB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6832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9550FA9E-4BBA-4AE9-92F3-B92930931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A7B3E0D0-C3B6-4108-8827-B55686C1D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97576F4A-CB50-4085-B326-247D5BC0F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7C881763-3ACD-4AFF-A999-F40CE375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84973FE8-8FA0-49ED-8794-12450C351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A3358329-2491-40E2-8160-B8BC414A8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9AFA418D-7F53-484E-AEA4-48D343583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99A4A4FF-81B4-487B-A99C-ACDFBD9DE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EA798EFC-D9DE-4F96-9ED0-4788090BB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2202A8E8-AC4E-4850-AD73-3FCA9814C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C1F70AEF-C216-408C-AC74-8C1E82F7E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8234670D-14F8-43A4-9422-C6FEE3DBE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1DAC6887-B89D-4C43-B7B2-8D4BACA28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0CD4EE73-E3B3-4A90-B92D-5639963F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B74578A7-A802-4CC8-A7B9-1B8DAFE1C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0C6CBD4D-FBA5-4B13-B32A-2157B4006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63CED871-1ADB-47F1-B699-910A2A42E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61AB63D2-49FF-4C02-BF91-0213CDFF0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13225B48-2600-44A0-AA76-021C21D7407C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4609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2486B107-4BD4-40A3-AA86-8547195A6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39624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704850</xdr:colOff>
      <xdr:row>20</xdr:row>
      <xdr:rowOff>68579</xdr:rowOff>
    </xdr:from>
    <xdr:to>
      <xdr:col>8</xdr:col>
      <xdr:colOff>710565</xdr:colOff>
      <xdr:row>31</xdr:row>
      <xdr:rowOff>116320</xdr:rowOff>
    </xdr:to>
    <xdr:pic>
      <xdr:nvPicPr>
        <xdr:cNvPr id="33" name="Imagen 32" descr="imagePROGRAF TM-300 Vista Frontal">
          <a:extLst>
            <a:ext uri="{FF2B5EF4-FFF2-40B4-BE49-F238E27FC236}">
              <a16:creationId xmlns:a16="http://schemas.microsoft.com/office/drawing/2014/main" id="{1D17FFAD-A56F-41E6-8975-9FB4FD05D1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2" t="3704" r="14507" b="3704"/>
        <a:stretch/>
      </xdr:blipFill>
      <xdr:spPr bwMode="auto">
        <a:xfrm>
          <a:off x="5857875" y="3811904"/>
          <a:ext cx="2383155" cy="1933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21590</xdr:colOff>
      <xdr:row>5</xdr:row>
      <xdr:rowOff>169352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D5608194-FC5F-4307-B74E-F0E832D9A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47680" cy="103041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97</xdr:row>
      <xdr:rowOff>53721</xdr:rowOff>
    </xdr:from>
    <xdr:to>
      <xdr:col>11</xdr:col>
      <xdr:colOff>752475</xdr:colOff>
      <xdr:row>103</xdr:row>
      <xdr:rowOff>1955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6084DDB8-51A8-478F-94E9-E2DA467A9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6446246"/>
          <a:ext cx="10612755" cy="9769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E3A0AAC4-B8DA-41BD-9490-311AD7286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C4431F86-9DCA-4423-AF3C-88F4DFE1B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663AA44D-CBE7-42CF-82D6-8E882C4B3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25483B2B-4902-4626-BD9F-83FA6ED22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49692470-E5A6-498F-844B-179DF850AE21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DF126B78-0147-41B2-9469-50AF229E7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035FDB85-947D-44FB-9FF9-8FD192832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9AAA34B9-B78D-4E1A-8E5A-F7B05BE4B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E4878EF6-9ACA-44E0-BAB9-82342FEED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57EF0101-CD85-4817-8F19-10700B492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BCD1CC58-7424-48E4-9D17-ABC650F1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7835D20D-91B1-4A29-BECF-1472C1BFD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CC91A554-1A7D-460C-873E-ADFA9D1C7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55857E02-1E33-4EFA-B312-5B070D410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BB20478C-9DDF-45E3-B7F8-60501332A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8BC450D8-C3B4-43E9-B99B-4AF2967F0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B7909DE9-B367-43A6-A277-EB784FDAD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954A1D04-6B13-4FA2-A1E0-894585BAD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F271D021-7617-4DFF-89AF-050BDF51E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F0762B09-62B1-4C55-9AEB-AB96E3D2E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FF5F280A-4929-429B-AB6F-A3D565C0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B1C3227B-F6F5-40F9-8637-64CF1EB9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5B28169D-8109-4827-9898-72EBE6008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17B74F3D-78CF-4760-AFA9-501D84254A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46CEFDB0-E172-4B51-8821-A01C785AC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20</xdr:row>
      <xdr:rowOff>66675</xdr:rowOff>
    </xdr:from>
    <xdr:to>
      <xdr:col>8</xdr:col>
      <xdr:colOff>624840</xdr:colOff>
      <xdr:row>31</xdr:row>
      <xdr:rowOff>95250</xdr:rowOff>
    </xdr:to>
    <xdr:pic>
      <xdr:nvPicPr>
        <xdr:cNvPr id="32" name="Imagen 31" descr="imagePROGRAF TM-300 Vista Frontal">
          <a:extLst>
            <a:ext uri="{FF2B5EF4-FFF2-40B4-BE49-F238E27FC236}">
              <a16:creationId xmlns:a16="http://schemas.microsoft.com/office/drawing/2014/main" id="{2B0BF171-59A3-A8EF-9651-085CCE65BD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2" t="3704" r="14507" b="3704"/>
        <a:stretch/>
      </xdr:blipFill>
      <xdr:spPr bwMode="auto">
        <a:xfrm>
          <a:off x="5848350" y="3810000"/>
          <a:ext cx="230505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22225</xdr:colOff>
      <xdr:row>5</xdr:row>
      <xdr:rowOff>154959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B90C2CD-54F1-48C2-865D-57A127706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5935" cy="10122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63035</xdr:rowOff>
    </xdr:from>
    <xdr:to>
      <xdr:col>11</xdr:col>
      <xdr:colOff>743585</xdr:colOff>
      <xdr:row>103</xdr:row>
      <xdr:rowOff>11903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D0D4D238-D950-466B-AE02-4502DD3C3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035"/>
          <a:ext cx="10617835" cy="9542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7AB56539-8F61-449E-BADD-72A967A99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900EDB00-EDA2-4D52-986B-E2D32E160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DB071899-BF3C-446E-9BF9-87F9609AC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F891197F-3ED5-4D3D-962F-0076F64A1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02B83CB8-867A-44E8-BD27-5C6374ACDBE5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6832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5ECE50F0-BFC6-4463-877C-620077E8F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12FF0303-B1C5-46AD-873C-B6F315493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429C5835-94E1-4119-9426-268DCD8FC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3478180F-096D-4818-B635-D243C47B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9369B851-0A86-4486-B452-FF85F176D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53EDE37F-54D0-4915-BEDE-2D5E58DB3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991FA8F2-0126-4885-8456-5D739E66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C2A07F63-29FE-4B90-8E63-FE80D478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1B354D5F-5001-4292-B60D-460892DB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41D1D25D-9BE8-40E2-96AD-21FA93CDB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D2B8BFAA-14AB-4EA3-A894-51C139D2E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291EFC00-2571-426D-9FC7-D6664C934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7CA32AC5-D018-4351-8C21-4DCCBFF68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C6911F62-4477-492D-82B4-30FBA5F9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2FE8D3F8-A53C-4827-B3E4-133FFB1FB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0B7BD394-25F2-4C1C-B56D-EC8B379EA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8B5BB9C7-15D6-4609-AF75-51A94DA42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7CC155C4-DBC9-4586-B9FB-8C33332FB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416B5296-6B85-43FF-8647-A14FBFAE6EB7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4609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E831FCCA-F029-42EA-A758-2BB2EFBDF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39624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762001</xdr:colOff>
      <xdr:row>20</xdr:row>
      <xdr:rowOff>91810</xdr:rowOff>
    </xdr:from>
    <xdr:to>
      <xdr:col>8</xdr:col>
      <xdr:colOff>723900</xdr:colOff>
      <xdr:row>29</xdr:row>
      <xdr:rowOff>150283</xdr:rowOff>
    </xdr:to>
    <xdr:pic>
      <xdr:nvPicPr>
        <xdr:cNvPr id="32" name="Imagen 31" descr="imagePROGRAF TM-305 - Business Printers &amp; Fax Machines - Canon Spain">
          <a:extLst>
            <a:ext uri="{FF2B5EF4-FFF2-40B4-BE49-F238E27FC236}">
              <a16:creationId xmlns:a16="http://schemas.microsoft.com/office/drawing/2014/main" id="{3271039B-3516-813D-BEB1-9EE666B8F4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022" t="13464" r="23439" b="14615"/>
        <a:stretch/>
      </xdr:blipFill>
      <xdr:spPr bwMode="auto">
        <a:xfrm>
          <a:off x="5915026" y="3835135"/>
          <a:ext cx="2333624" cy="1620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20955</xdr:colOff>
      <xdr:row>5</xdr:row>
      <xdr:rowOff>136756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1C5C2A1C-BA0E-4DAA-AACA-E847FBFA1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4665" cy="10016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83355</xdr:rowOff>
    </xdr:from>
    <xdr:to>
      <xdr:col>11</xdr:col>
      <xdr:colOff>746125</xdr:colOff>
      <xdr:row>103</xdr:row>
      <xdr:rowOff>8940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24A3B76B-0E96-4E08-9CB3-7B905250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85405"/>
          <a:ext cx="10614025" cy="9542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1E63CCA6-C613-43FF-B9E8-24EEDB8B7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2B0D090F-13F8-4628-B823-39FE6BC2E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0C24FE11-A932-41A6-B276-A573399D6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0C6AE1B7-8FBE-4B56-8D02-6F9B883C1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16192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D0B828CC-B8C9-4D65-8E39-73C0C5955C78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6FA20177-2C21-4666-BEF2-431945DD9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F2461B1C-24A2-4CD7-869F-CDB906446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2A5A4F35-2B57-4665-8BAB-F8C7F1865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9BBCC9EF-29EA-47C4-9229-906FF6F9B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5027BBA9-DA91-4DC0-AC3E-777DB1C5C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CE848480-282D-4621-8B94-9604A75B1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621A7897-C930-494A-8B81-3BEE2132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FE7DBBA4-0AB2-4A1F-A5EA-027F65F3C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27D4B089-FC60-4C2C-88E8-FFEE7C149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DA8770E2-2A2C-47AC-AEA5-47CEA1BBB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77E31CD8-C0CA-481E-BE4D-B23CCB663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1174774E-BC58-48A1-9AA3-A224948C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4C697B85-9EA4-4F57-8833-DFF036117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AC91522C-0BFA-4EAC-BD82-93BACE1A5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99B26AB3-EC77-4CA7-8AC0-30BF8DE1D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C107BAFD-43EF-4C85-BE25-D9AE83078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253D5813-2757-42B3-8193-C1C85826C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A8D99322-A308-4F78-9815-D78307426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55245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B0231C6B-DAC5-4797-A654-0C10D1C2D2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131445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1FCB7DC4-535C-45E3-ADAD-502BAB563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20</xdr:row>
      <xdr:rowOff>200026</xdr:rowOff>
    </xdr:from>
    <xdr:to>
      <xdr:col>8</xdr:col>
      <xdr:colOff>457200</xdr:colOff>
      <xdr:row>31</xdr:row>
      <xdr:rowOff>152228</xdr:rowOff>
    </xdr:to>
    <xdr:pic>
      <xdr:nvPicPr>
        <xdr:cNvPr id="32" name="Imagen 31" descr="Canon imagePROGRAF TM-340 - Impresoras de gran formato - Canon Spain">
          <a:extLst>
            <a:ext uri="{FF2B5EF4-FFF2-40B4-BE49-F238E27FC236}">
              <a16:creationId xmlns:a16="http://schemas.microsoft.com/office/drawing/2014/main" id="{FB02E45D-719D-9AC5-38B0-5B3BB634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3943351"/>
          <a:ext cx="2762250" cy="1838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15240</xdr:colOff>
      <xdr:row>5</xdr:row>
      <xdr:rowOff>168505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A9DD14F0-F35B-2A3E-E2C1-04784F4AA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39425" cy="101623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97</xdr:row>
      <xdr:rowOff>32017</xdr:rowOff>
    </xdr:from>
    <xdr:to>
      <xdr:col>12</xdr:col>
      <xdr:colOff>38101</xdr:colOff>
      <xdr:row>103</xdr:row>
      <xdr:rowOff>16348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B73061B-321A-4F6C-8DF0-1D51B18DF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424542"/>
          <a:ext cx="10668000" cy="10168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AFB09DD1-CA06-454E-9AF7-CD22DE62A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78FCBFDF-F214-4DE1-B497-0C06B1EF0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5EFEFA31-9EEE-4FA7-AE9D-DD5742E01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7B95F91F-0504-4632-9FEB-C1AEA2782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02F32B56-E5CB-4DEB-9B0B-26937F79DEE3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6832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B6BBFD79-2D69-435B-AC7F-D3DCB3505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CA37B451-0E70-4E6D-94E2-24D4974AC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E1CF5544-E2EF-4FCC-83CB-6A94EDE40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97967024-E205-4E0E-9125-9C13A80AD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E4212AAD-DD72-47F3-BAE6-4A7A5FB2A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C8CAD06D-C446-48C6-AE5B-78F188266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3E6D3586-29C6-4703-9BA5-5A3252596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DE3FFACF-FEEB-40AE-ABA9-CDB84A2E2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49F4826B-FB64-4C50-8A16-E73EBBA66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91AEBF0C-9F95-4B84-BD75-72DE0B4CC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305C0AD4-E5F0-4428-856A-970874EC5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0481ECE2-EC24-48DF-ACCF-47D9D1F23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9E1F5708-2892-4750-AC23-3731B235A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DEA8F457-C3A7-46DB-9FE6-464D8AC5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E15EA8E3-C6C3-46F6-A07E-1AF294D2A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9D7FEFD1-B7EA-4210-9F31-74CAB1172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B0C0694A-E14B-4598-B8FA-8F757C82E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A22F732A-84DF-4572-9B08-858435519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64EE345C-AECB-4A9D-970D-FDB9188584EC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4609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64A97EEE-0EA5-45CD-A9A3-22B1FF93D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39624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847724</xdr:colOff>
      <xdr:row>20</xdr:row>
      <xdr:rowOff>123825</xdr:rowOff>
    </xdr:from>
    <xdr:to>
      <xdr:col>8</xdr:col>
      <xdr:colOff>740796</xdr:colOff>
      <xdr:row>29</xdr:row>
      <xdr:rowOff>56334</xdr:rowOff>
    </xdr:to>
    <xdr:pic>
      <xdr:nvPicPr>
        <xdr:cNvPr id="33" name="Imagen 32" descr="Impresora imagePROGRAF TX 3100 de Canon - Canon Spain">
          <a:extLst>
            <a:ext uri="{FF2B5EF4-FFF2-40B4-BE49-F238E27FC236}">
              <a16:creationId xmlns:a16="http://schemas.microsoft.com/office/drawing/2014/main" id="{E570E15A-4036-3519-BC7C-BCC53B81CF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48" t="13231" r="8482" b="14995"/>
        <a:stretch/>
      </xdr:blipFill>
      <xdr:spPr bwMode="auto">
        <a:xfrm>
          <a:off x="6000749" y="3867150"/>
          <a:ext cx="2268607" cy="1490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20955</xdr:colOff>
      <xdr:row>5</xdr:row>
      <xdr:rowOff>136756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6096B44B-562F-4733-B7EA-CEDB51F9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4665" cy="10016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83355</xdr:rowOff>
    </xdr:from>
    <xdr:to>
      <xdr:col>11</xdr:col>
      <xdr:colOff>746125</xdr:colOff>
      <xdr:row>103</xdr:row>
      <xdr:rowOff>8940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1DA78511-60D0-4FC4-BEB9-83DF0E2B2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85405"/>
          <a:ext cx="10614025" cy="9542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E67CF7FA-AD33-4F60-B035-78D552C5B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E1CB8890-7A24-477E-B555-ABA644FA7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6CC7558C-6410-4D59-90BC-C030AB86B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6F1881B1-55D6-4C72-A2B6-D6729EA7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23812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35189788-0E62-401A-AA15-04B535976462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6832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104775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0692E4D7-A870-4F27-96F4-38E216562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8C93C56A-2679-45A9-8154-B91A9041F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442D2FB4-7D17-4805-B5E3-39985A498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30EA248A-3014-4520-A7A7-C40EC2667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53861B8A-5038-465C-BB39-C6EF60895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28CA222E-3ACE-4DFC-B36F-BFB4C7A2D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323AAADD-CCAB-4AA1-9E1D-8CAF46C14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97689FB9-EAF6-444D-BD23-D9A933B71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A93A22ED-FE0B-444F-ABE0-D23FD8C14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9525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16A1F100-43A0-49B7-A1C5-A23261DDF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636436FD-038B-4010-86E1-FA0C7A0C5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5156D653-3259-4428-B50F-EFA6BC45E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91C7D75B-26C7-46F2-BD15-8D85D4B5F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AC01947D-6F9E-4524-883A-C4370A22D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FC188F50-89A6-4D47-A5C9-BADCB2B4B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65169878-7044-45FD-BBEF-485C89012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4BE09844-075F-432E-A889-C0DAE0D5C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78A802E5-603E-457A-8E0F-DDAAB4EE3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66675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58A44500-44AD-40A6-AB6D-6A0283BCB648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4609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142875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EC650899-7810-4820-AA9B-448848BB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39624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148051</xdr:rowOff>
    </xdr:from>
    <xdr:to>
      <xdr:col>11</xdr:col>
      <xdr:colOff>738186</xdr:colOff>
      <xdr:row>99</xdr:row>
      <xdr:rowOff>129715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A1605535-D65D-4CCF-B42E-4270BD049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40501"/>
          <a:ext cx="10339386" cy="953214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381001</xdr:colOff>
      <xdr:row>87</xdr:row>
      <xdr:rowOff>138880</xdr:rowOff>
    </xdr:from>
    <xdr:to>
      <xdr:col>11</xdr:col>
      <xdr:colOff>333375</xdr:colOff>
      <xdr:row>94</xdr:row>
      <xdr:rowOff>9525</xdr:rowOff>
    </xdr:to>
    <xdr:pic>
      <xdr:nvPicPr>
        <xdr:cNvPr id="29" name="Imagen 2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5FB319D-1E72-42BD-94D1-F96B010971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02" b="9678"/>
        <a:stretch/>
      </xdr:blipFill>
      <xdr:spPr>
        <a:xfrm>
          <a:off x="8705851" y="14959780"/>
          <a:ext cx="1228724" cy="1004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76200</xdr:rowOff>
    </xdr:from>
    <xdr:to>
      <xdr:col>5</xdr:col>
      <xdr:colOff>266434</xdr:colOff>
      <xdr:row>91</xdr:row>
      <xdr:rowOff>19050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FA4E1D46-A5CA-4C17-8CAA-FED89B6CE0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99" b="12526"/>
        <a:stretch/>
      </xdr:blipFill>
      <xdr:spPr>
        <a:xfrm>
          <a:off x="0" y="13439775"/>
          <a:ext cx="5419459" cy="2047875"/>
        </a:xfrm>
        <a:prstGeom prst="rect">
          <a:avLst/>
        </a:prstGeom>
      </xdr:spPr>
    </xdr:pic>
    <xdr:clientData/>
  </xdr:twoCellAnchor>
  <xdr:twoCellAnchor editAs="oneCell">
    <xdr:from>
      <xdr:col>5</xdr:col>
      <xdr:colOff>663396</xdr:colOff>
      <xdr:row>20</xdr:row>
      <xdr:rowOff>57150</xdr:rowOff>
    </xdr:from>
    <xdr:to>
      <xdr:col>8</xdr:col>
      <xdr:colOff>763296</xdr:colOff>
      <xdr:row>28</xdr:row>
      <xdr:rowOff>114300</xdr:rowOff>
    </xdr:to>
    <xdr:pic>
      <xdr:nvPicPr>
        <xdr:cNvPr id="33" name="Imagen 32" descr="Canon imagePROGRAF TX-4100 Printer - Canon Europe">
          <a:extLst>
            <a:ext uri="{FF2B5EF4-FFF2-40B4-BE49-F238E27FC236}">
              <a16:creationId xmlns:a16="http://schemas.microsoft.com/office/drawing/2014/main" id="{FA83CD50-B28F-415D-168F-9E5BEB62E7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354" t="14937" r="6274" b="13797"/>
        <a:stretch/>
      </xdr:blipFill>
      <xdr:spPr bwMode="auto">
        <a:xfrm>
          <a:off x="5816421" y="3800475"/>
          <a:ext cx="2471625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24765</xdr:colOff>
      <xdr:row>5</xdr:row>
      <xdr:rowOff>144376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A8C95E8E-158D-4636-9354-739DB975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4665" cy="10016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119550</xdr:rowOff>
    </xdr:from>
    <xdr:to>
      <xdr:col>11</xdr:col>
      <xdr:colOff>746125</xdr:colOff>
      <xdr:row>101</xdr:row>
      <xdr:rowOff>73710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755F18BB-5633-4B5B-B7BE-D60F5116D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88225"/>
          <a:ext cx="10614025" cy="9619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60B6D571-A622-4798-8E30-8DA7311AE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FFED4159-3421-4F68-A813-32ABE6257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AD56B23E-6E04-43BE-B5BE-768301F06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E62C2A01-CD13-415C-89B4-E320AEA5E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15F9A52E-A704-4F8D-99CE-DE58DA73620A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6832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36B492BC-6799-42B9-9BAA-188AD5487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4A8D17A3-D4C8-4D91-ADD2-19068BF62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3231E1C1-83AE-4121-879D-90BAA604B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DE3ADCA7-4B98-4CD2-AC72-29AF5D725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29631D36-2974-42FC-8E01-8E7F4254A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1DEA1A07-6A2D-4181-AD77-58288312D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2638DA72-1D05-4C1D-BC91-24EE89CA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F6B2E514-FC46-4057-9020-F2C5F8078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B234F6C6-C90B-41B9-B0CE-D354D749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608B82EA-45D5-42A3-9F2A-5070CFD50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2EB75360-6CF4-4568-B905-D154DC385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BF8AC0DB-55B1-48B4-8B6F-A408CA4D1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56B35A66-8198-4A97-BE18-6997A2F75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E8DC95E9-8D7C-4C16-8570-839FDCFD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A0714D32-665C-434B-B041-082E8A421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7EC4EDAC-9974-4210-A5CB-1702B97CB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11CD1EC8-1D25-4EF0-9823-2C9697D4B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3307C088-497D-4B57-9030-7810622FF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77B84329-36C3-4E72-A44A-762ADC8372FD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4609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5D7D9F2E-E676-40FE-96D9-9194C0728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39624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800099</xdr:colOff>
      <xdr:row>20</xdr:row>
      <xdr:rowOff>161925</xdr:rowOff>
    </xdr:from>
    <xdr:to>
      <xdr:col>8</xdr:col>
      <xdr:colOff>775164</xdr:colOff>
      <xdr:row>27</xdr:row>
      <xdr:rowOff>20956</xdr:rowOff>
    </xdr:to>
    <xdr:pic>
      <xdr:nvPicPr>
        <xdr:cNvPr id="32" name="Imagen 31" descr="Especificaciones - Canon Spain">
          <a:extLst>
            <a:ext uri="{FF2B5EF4-FFF2-40B4-BE49-F238E27FC236}">
              <a16:creationId xmlns:a16="http://schemas.microsoft.com/office/drawing/2014/main" id="{A7BD3F0D-E4D0-81F9-EBD7-D0EEC1E3DC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03" t="15133" r="8043" b="18420"/>
        <a:stretch/>
      </xdr:blipFill>
      <xdr:spPr bwMode="auto">
        <a:xfrm>
          <a:off x="5953124" y="3905250"/>
          <a:ext cx="2341075" cy="1104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20955</xdr:colOff>
      <xdr:row>5</xdr:row>
      <xdr:rowOff>136756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A20645F9-64CE-4060-B44B-374DB4EAB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4665" cy="10016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64305</xdr:rowOff>
    </xdr:from>
    <xdr:to>
      <xdr:col>11</xdr:col>
      <xdr:colOff>746125</xdr:colOff>
      <xdr:row>103</xdr:row>
      <xdr:rowOff>7035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AC063B74-9B6B-4E3B-AF5D-275F32B71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66355"/>
          <a:ext cx="10614025" cy="96190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22" name="Picture 83" descr="space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99726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23" name="Picture 84" descr="spacer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9972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25" name="Picture 83" descr="spacer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99726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26" name="Picture 84" descr="spacer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99726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28" name="AutoShape 41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4152900" y="4200525"/>
          <a:ext cx="7905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29" name="Picture 83" descr="spacer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02203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30" name="Picture 84" descr="spacer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02203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2430125"/>
          <a:ext cx="1905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2430125"/>
          <a:ext cx="1905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2430125"/>
          <a:ext cx="1905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2430125"/>
          <a:ext cx="1905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24" name="Picture 23" descr="1x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2430125"/>
          <a:ext cx="1905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34" name="Picture 25" descr="1x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2430125"/>
          <a:ext cx="1905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36" name="Picture 27" descr="1x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2430125"/>
          <a:ext cx="1905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37" name="Picture 29" descr="1x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2430125"/>
          <a:ext cx="1905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46" name="Picture 15" descr="1x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241649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47" name="Picture 17" descr="1x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241649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48" name="Picture 19" descr="1x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241649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49" name="Picture 21" descr="1x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241649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50" name="Picture 23" descr="1x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241649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51" name="Picture 25" descr="1x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241649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52" name="Picture 27" descr="1x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241649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53" name="Picture 29" descr="1x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241649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32" name="AutoShape 568" descr="Resultado de imagen para DRM 160 II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247775" y="5143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39" name="Imagen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4438650"/>
          <a:ext cx="485775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923924</xdr:colOff>
      <xdr:row>20</xdr:row>
      <xdr:rowOff>95250</xdr:rowOff>
    </xdr:from>
    <xdr:to>
      <xdr:col>8</xdr:col>
      <xdr:colOff>739140</xdr:colOff>
      <xdr:row>30</xdr:row>
      <xdr:rowOff>135255</xdr:rowOff>
    </xdr:to>
    <xdr:pic>
      <xdr:nvPicPr>
        <xdr:cNvPr id="2" name="Imagen 1" descr="imagePROGRAF TA-30 vista inclinada">
          <a:extLst>
            <a:ext uri="{FF2B5EF4-FFF2-40B4-BE49-F238E27FC236}">
              <a16:creationId xmlns:a16="http://schemas.microsoft.com/office/drawing/2014/main" id="{59CFBEA7-AFE7-B626-C5A5-62E65DC86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35" r="7528"/>
        <a:stretch/>
      </xdr:blipFill>
      <xdr:spPr bwMode="auto">
        <a:xfrm>
          <a:off x="6076949" y="3981450"/>
          <a:ext cx="2190751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20955</xdr:colOff>
      <xdr:row>5</xdr:row>
      <xdr:rowOff>136756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444623-8F02-4540-A8EC-C0AD92369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4665" cy="10016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45255</xdr:rowOff>
    </xdr:from>
    <xdr:to>
      <xdr:col>11</xdr:col>
      <xdr:colOff>746125</xdr:colOff>
      <xdr:row>102</xdr:row>
      <xdr:rowOff>159435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1A5676F-C765-46A9-8B11-950FA5B0F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47305"/>
          <a:ext cx="10614025" cy="9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0490-912C-4E80-9E05-C0145D3E0F4B}">
  <sheetPr>
    <tabColor rgb="FFC8102E"/>
  </sheetPr>
  <dimension ref="A1:R96"/>
  <sheetViews>
    <sheetView showGridLines="0" tabSelected="1" zoomScale="90" zoomScaleNormal="90" zoomScaleSheetLayoutView="80" workbookViewId="0">
      <selection activeCell="N11" sqref="N11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72" t="s">
        <v>10</v>
      </c>
      <c r="G6" s="72"/>
      <c r="H6" s="72"/>
      <c r="I6" s="72"/>
      <c r="J6" s="72"/>
      <c r="K6" s="72"/>
      <c r="L6" s="72"/>
    </row>
    <row r="7" spans="1:12" customFormat="1" ht="12.75" customHeight="1" x14ac:dyDescent="0.25">
      <c r="F7" s="72"/>
      <c r="G7" s="72"/>
      <c r="H7" s="72"/>
      <c r="I7" s="72"/>
      <c r="J7" s="72"/>
      <c r="K7" s="72"/>
      <c r="L7" s="72"/>
    </row>
    <row r="8" spans="1:12" customFormat="1" ht="15.6" x14ac:dyDescent="0.25">
      <c r="F8" s="73" t="s">
        <v>11</v>
      </c>
      <c r="G8" s="73"/>
      <c r="H8" s="73"/>
      <c r="I8" s="73"/>
      <c r="J8" s="73"/>
      <c r="K8" s="73"/>
      <c r="L8" s="73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74" t="s">
        <v>14</v>
      </c>
      <c r="B10" s="74"/>
      <c r="C10" s="74"/>
      <c r="D10" s="68"/>
      <c r="E10" s="58"/>
      <c r="F10" s="65" t="s">
        <v>37</v>
      </c>
      <c r="G10" s="75"/>
      <c r="H10" s="75"/>
      <c r="I10" s="75"/>
      <c r="J10" s="75"/>
      <c r="K10" s="75"/>
      <c r="L10" s="76"/>
    </row>
    <row r="11" spans="1:12" customFormat="1" ht="12.75" customHeight="1" x14ac:dyDescent="0.3">
      <c r="A11" s="118" t="s">
        <v>178</v>
      </c>
      <c r="B11" s="118"/>
      <c r="C11" s="118"/>
      <c r="D11" s="118"/>
      <c r="E11" s="59"/>
      <c r="F11" s="66" t="s">
        <v>33</v>
      </c>
      <c r="G11" s="78"/>
      <c r="H11" s="78"/>
      <c r="I11" s="78"/>
      <c r="J11" s="78"/>
      <c r="K11" s="78"/>
      <c r="L11" s="79"/>
    </row>
    <row r="12" spans="1:12" customFormat="1" ht="12.75" customHeight="1" x14ac:dyDescent="0.3">
      <c r="A12" s="118"/>
      <c r="B12" s="118"/>
      <c r="C12" s="118"/>
      <c r="D12" s="118"/>
      <c r="E12" s="59"/>
      <c r="F12" s="66" t="s">
        <v>34</v>
      </c>
      <c r="G12" s="78"/>
      <c r="H12" s="78"/>
      <c r="I12" s="78"/>
      <c r="J12" s="78"/>
      <c r="K12" s="78"/>
      <c r="L12" s="79"/>
    </row>
    <row r="13" spans="1:12" customFormat="1" ht="12.75" customHeight="1" x14ac:dyDescent="0.3">
      <c r="A13" s="15" t="s">
        <v>16</v>
      </c>
      <c r="B13" s="80" t="s">
        <v>179</v>
      </c>
      <c r="C13" s="80"/>
      <c r="D13" s="80"/>
      <c r="E13" s="26"/>
      <c r="F13" s="66" t="s">
        <v>35</v>
      </c>
      <c r="G13" s="74"/>
      <c r="H13" s="74"/>
      <c r="I13" s="74"/>
      <c r="J13" s="74"/>
      <c r="K13" s="74"/>
      <c r="L13" s="81"/>
    </row>
    <row r="14" spans="1:12" customFormat="1" ht="12.75" customHeight="1" x14ac:dyDescent="0.3">
      <c r="A14" s="15" t="s">
        <v>15</v>
      </c>
      <c r="B14" s="82" t="s">
        <v>180</v>
      </c>
      <c r="C14" s="82"/>
      <c r="D14" s="82"/>
      <c r="E14" s="26"/>
      <c r="F14" s="67" t="s">
        <v>36</v>
      </c>
      <c r="G14" s="83"/>
      <c r="H14" s="83"/>
      <c r="I14" s="83"/>
      <c r="J14" s="83"/>
      <c r="K14" s="83"/>
      <c r="L14" s="84"/>
    </row>
    <row r="15" spans="1:12" customFormat="1" ht="6" customHeight="1" thickBot="1" x14ac:dyDescent="0.35">
      <c r="A15" s="69"/>
      <c r="B15" s="70"/>
      <c r="C15" s="70"/>
      <c r="D15" s="70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8"/>
      <c r="C17" s="48"/>
      <c r="D17" s="48"/>
      <c r="E17" s="17"/>
      <c r="F17" s="56" t="s">
        <v>3</v>
      </c>
      <c r="G17" s="85">
        <f ca="1">TODAY()</f>
        <v>46099</v>
      </c>
      <c r="H17" s="85"/>
      <c r="I17" s="86" t="s">
        <v>12</v>
      </c>
      <c r="J17" s="86"/>
      <c r="K17" s="86"/>
      <c r="L17" s="87">
        <v>0</v>
      </c>
    </row>
    <row r="18" spans="1:18" s="9" customFormat="1" ht="15.75" customHeight="1" x14ac:dyDescent="0.3">
      <c r="B18" s="48"/>
      <c r="C18" s="48"/>
      <c r="D18" s="48"/>
      <c r="E18" s="21"/>
      <c r="F18" s="56" t="s">
        <v>4</v>
      </c>
      <c r="G18" s="89"/>
      <c r="H18" s="89"/>
      <c r="I18" s="86"/>
      <c r="J18" s="86"/>
      <c r="K18" s="86"/>
      <c r="L18" s="88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2" t="s">
        <v>6</v>
      </c>
      <c r="D20" s="93"/>
      <c r="E20" s="93"/>
      <c r="F20" s="93"/>
      <c r="G20" s="93"/>
      <c r="H20" s="93"/>
      <c r="I20" s="94"/>
      <c r="J20" s="18" t="s">
        <v>13</v>
      </c>
      <c r="K20" s="92" t="s">
        <v>71</v>
      </c>
      <c r="L20" s="94"/>
    </row>
    <row r="21" spans="1:18" s="1" customFormat="1" ht="21" x14ac:dyDescent="0.4">
      <c r="A21" s="62">
        <v>1</v>
      </c>
      <c r="B21" s="62">
        <v>1</v>
      </c>
      <c r="C21" s="119" t="s">
        <v>88</v>
      </c>
      <c r="D21" s="20"/>
      <c r="E21" s="20"/>
      <c r="F21" s="20"/>
      <c r="G21" s="20"/>
      <c r="H21" s="20"/>
      <c r="I21" s="27"/>
      <c r="J21" s="44">
        <f>N22-(N22*N21)</f>
        <v>926.25</v>
      </c>
      <c r="K21" s="90">
        <f>J21*B21</f>
        <v>926.25</v>
      </c>
      <c r="L21" s="91"/>
      <c r="N21" s="41">
        <v>0.25</v>
      </c>
      <c r="O21" s="39" t="s">
        <v>17</v>
      </c>
      <c r="P21" s="39"/>
      <c r="Q21" s="40"/>
    </row>
    <row r="22" spans="1:18" s="1" customFormat="1" ht="12.75" customHeight="1" x14ac:dyDescent="0.3">
      <c r="A22" s="62"/>
      <c r="B22" s="62"/>
      <c r="C22" s="28" t="s">
        <v>73</v>
      </c>
      <c r="D22" s="21"/>
      <c r="E22" s="21"/>
      <c r="F22" s="21"/>
      <c r="G22" s="22"/>
      <c r="H22" s="22"/>
      <c r="I22" s="29"/>
      <c r="J22" s="45"/>
      <c r="K22" s="90"/>
      <c r="L22" s="91"/>
      <c r="N22" s="42">
        <v>1235</v>
      </c>
      <c r="O22" s="39" t="s">
        <v>18</v>
      </c>
    </row>
    <row r="23" spans="1:18" s="1" customFormat="1" ht="12.75" customHeight="1" x14ac:dyDescent="0.3">
      <c r="A23" s="62"/>
      <c r="B23" s="62"/>
      <c r="C23" s="30"/>
      <c r="D23" s="23"/>
      <c r="E23" s="23"/>
      <c r="F23" s="23"/>
      <c r="G23" s="24"/>
      <c r="H23" s="24"/>
      <c r="I23" s="29"/>
      <c r="J23" s="45"/>
      <c r="K23" s="90"/>
      <c r="L23" s="91"/>
      <c r="Q23" s="39"/>
    </row>
    <row r="24" spans="1:18" s="1" customFormat="1" ht="12.75" customHeight="1" x14ac:dyDescent="0.3">
      <c r="A24" s="62"/>
      <c r="B24" s="62"/>
      <c r="C24" s="60" t="s">
        <v>182</v>
      </c>
      <c r="D24" s="23"/>
      <c r="E24" s="23"/>
      <c r="F24" s="23"/>
      <c r="G24" s="24"/>
      <c r="H24" s="24"/>
      <c r="I24" s="29"/>
      <c r="J24" s="45"/>
      <c r="K24" s="90"/>
      <c r="L24" s="91"/>
    </row>
    <row r="25" spans="1:18" s="1" customFormat="1" ht="12.75" customHeight="1" x14ac:dyDescent="0.3">
      <c r="A25" s="62"/>
      <c r="B25" s="62"/>
      <c r="C25" s="71" t="s">
        <v>181</v>
      </c>
      <c r="D25" s="23"/>
      <c r="E25" s="23"/>
      <c r="F25" s="23"/>
      <c r="G25" s="22"/>
      <c r="H25" s="22"/>
      <c r="I25" s="29"/>
      <c r="J25" s="45"/>
      <c r="K25" s="90"/>
      <c r="L25" s="91"/>
    </row>
    <row r="26" spans="1:18" s="1" customFormat="1" ht="12.75" customHeight="1" x14ac:dyDescent="0.3">
      <c r="A26" s="62"/>
      <c r="B26" s="62"/>
      <c r="C26" s="60" t="s">
        <v>89</v>
      </c>
      <c r="D26" s="23"/>
      <c r="E26" s="23"/>
      <c r="F26" s="23"/>
      <c r="G26" s="22"/>
      <c r="H26" s="22"/>
      <c r="I26" s="29"/>
      <c r="J26" s="45"/>
      <c r="K26" s="90"/>
      <c r="L26" s="91"/>
    </row>
    <row r="27" spans="1:18" s="1" customFormat="1" ht="12.75" customHeight="1" x14ac:dyDescent="0.3">
      <c r="A27" s="62"/>
      <c r="B27" s="62"/>
      <c r="C27" s="60" t="s">
        <v>56</v>
      </c>
      <c r="D27" s="23"/>
      <c r="E27" s="23"/>
      <c r="F27" s="23"/>
      <c r="G27" s="22"/>
      <c r="H27" s="22"/>
      <c r="I27" s="29"/>
      <c r="J27" s="45"/>
      <c r="K27" s="90"/>
      <c r="L27" s="91"/>
    </row>
    <row r="28" spans="1:18" s="1" customFormat="1" ht="12.75" customHeight="1" x14ac:dyDescent="0.3">
      <c r="A28" s="62"/>
      <c r="B28" s="62"/>
      <c r="C28" s="60" t="s">
        <v>40</v>
      </c>
      <c r="D28" s="23"/>
      <c r="E28" s="23"/>
      <c r="F28" s="23"/>
      <c r="G28" s="22"/>
      <c r="H28" s="22"/>
      <c r="I28" s="29"/>
      <c r="J28" s="45"/>
      <c r="K28" s="90"/>
      <c r="L28" s="91"/>
    </row>
    <row r="29" spans="1:18" s="1" customFormat="1" ht="12.75" customHeight="1" x14ac:dyDescent="0.3">
      <c r="A29" s="62"/>
      <c r="B29" s="62"/>
      <c r="C29" s="60" t="s">
        <v>41</v>
      </c>
      <c r="D29" s="23"/>
      <c r="E29" s="23"/>
      <c r="F29" s="23"/>
      <c r="G29" s="22"/>
      <c r="H29" s="22"/>
      <c r="I29" s="29"/>
      <c r="J29" s="45"/>
      <c r="K29" s="90"/>
      <c r="L29" s="91"/>
    </row>
    <row r="30" spans="1:18" s="1" customFormat="1" ht="12.75" customHeight="1" x14ac:dyDescent="0.3">
      <c r="A30" s="62"/>
      <c r="B30" s="62"/>
      <c r="C30" s="71" t="s">
        <v>183</v>
      </c>
      <c r="D30" s="23"/>
      <c r="E30" s="23"/>
      <c r="F30" s="23"/>
      <c r="G30" s="22"/>
      <c r="H30" s="22"/>
      <c r="I30" s="29"/>
      <c r="J30" s="45"/>
      <c r="K30" s="90"/>
      <c r="L30" s="91"/>
      <c r="N30"/>
      <c r="R30"/>
    </row>
    <row r="31" spans="1:18" s="1" customFormat="1" ht="12.75" customHeight="1" x14ac:dyDescent="0.3">
      <c r="A31" s="62"/>
      <c r="B31" s="62"/>
      <c r="C31" s="60" t="s">
        <v>184</v>
      </c>
      <c r="D31" s="23"/>
      <c r="E31" s="23"/>
      <c r="F31" s="23"/>
      <c r="G31" s="22"/>
      <c r="H31" s="22"/>
      <c r="I31" s="29"/>
      <c r="J31" s="45"/>
      <c r="K31" s="90"/>
      <c r="L31" s="91"/>
    </row>
    <row r="32" spans="1:18" s="1" customFormat="1" ht="12.75" customHeight="1" x14ac:dyDescent="0.3">
      <c r="A32" s="62"/>
      <c r="B32" s="62"/>
      <c r="C32" s="60" t="s">
        <v>96</v>
      </c>
      <c r="D32" s="23"/>
      <c r="E32" s="23"/>
      <c r="F32" s="23"/>
      <c r="G32" s="22"/>
      <c r="H32" s="22"/>
      <c r="I32" s="29"/>
      <c r="J32" s="45"/>
      <c r="K32" s="90"/>
      <c r="L32" s="91"/>
      <c r="N32"/>
    </row>
    <row r="33" spans="1:15" s="1" customFormat="1" ht="12.75" customHeight="1" x14ac:dyDescent="0.3">
      <c r="A33" s="62"/>
      <c r="B33" s="62"/>
      <c r="C33" s="71" t="s">
        <v>95</v>
      </c>
      <c r="D33" s="23"/>
      <c r="E33" s="23"/>
      <c r="F33" s="23"/>
      <c r="G33" s="22"/>
      <c r="H33" s="22"/>
      <c r="I33" s="29"/>
      <c r="J33" s="45"/>
      <c r="K33" s="90"/>
      <c r="L33" s="91"/>
      <c r="O33"/>
    </row>
    <row r="34" spans="1:15" s="1" customFormat="1" ht="12.75" customHeight="1" x14ac:dyDescent="0.3">
      <c r="A34" s="62"/>
      <c r="B34" s="62"/>
      <c r="C34" s="60" t="s">
        <v>93</v>
      </c>
      <c r="D34" s="23"/>
      <c r="E34" s="23"/>
      <c r="F34" s="23"/>
      <c r="G34" s="22"/>
      <c r="H34" s="22"/>
      <c r="I34" s="29"/>
      <c r="J34" s="45"/>
      <c r="K34" s="90"/>
      <c r="L34" s="91"/>
    </row>
    <row r="35" spans="1:15" s="1" customFormat="1" ht="12.75" customHeight="1" x14ac:dyDescent="0.3">
      <c r="A35" s="62"/>
      <c r="B35" s="62"/>
      <c r="C35" s="71" t="s">
        <v>186</v>
      </c>
      <c r="D35" s="23"/>
      <c r="E35" s="23"/>
      <c r="F35" s="23"/>
      <c r="G35" s="22"/>
      <c r="H35" s="22"/>
      <c r="I35" s="29"/>
      <c r="J35" s="45"/>
      <c r="K35" s="90"/>
      <c r="L35" s="91"/>
    </row>
    <row r="36" spans="1:15" s="1" customFormat="1" ht="12.75" customHeight="1" x14ac:dyDescent="0.3">
      <c r="A36" s="62"/>
      <c r="B36" s="62"/>
      <c r="C36" s="71" t="s">
        <v>187</v>
      </c>
      <c r="D36" s="23"/>
      <c r="E36" s="23"/>
      <c r="F36" s="23"/>
      <c r="G36" s="22"/>
      <c r="H36" s="22"/>
      <c r="I36" s="29"/>
      <c r="J36" s="45"/>
      <c r="K36" s="90"/>
      <c r="L36" s="91"/>
    </row>
    <row r="37" spans="1:15" s="1" customFormat="1" ht="12.75" customHeight="1" x14ac:dyDescent="0.3">
      <c r="A37" s="62"/>
      <c r="B37" s="62"/>
      <c r="C37" s="71" t="s">
        <v>94</v>
      </c>
      <c r="D37" s="23"/>
      <c r="E37" s="23"/>
      <c r="F37" s="23"/>
      <c r="G37" s="22"/>
      <c r="H37" s="22"/>
      <c r="I37" s="29"/>
      <c r="J37" s="45"/>
      <c r="K37" s="90"/>
      <c r="L37" s="91"/>
    </row>
    <row r="38" spans="1:15" s="1" customFormat="1" ht="12.75" customHeight="1" x14ac:dyDescent="0.3">
      <c r="A38" s="62"/>
      <c r="B38" s="62"/>
      <c r="C38" s="60" t="s">
        <v>185</v>
      </c>
      <c r="D38" s="23"/>
      <c r="E38" s="23"/>
      <c r="F38" s="23"/>
      <c r="G38" s="22"/>
      <c r="H38" s="22"/>
      <c r="I38" s="29"/>
      <c r="J38" s="45"/>
      <c r="K38" s="90"/>
      <c r="L38" s="91"/>
    </row>
    <row r="39" spans="1:15" s="1" customFormat="1" ht="12.75" customHeight="1" x14ac:dyDescent="0.3">
      <c r="A39" s="62"/>
      <c r="B39" s="62"/>
      <c r="C39" s="60" t="s">
        <v>63</v>
      </c>
      <c r="D39" s="23"/>
      <c r="E39" s="23"/>
      <c r="F39" s="23"/>
      <c r="G39" s="22"/>
      <c r="H39" s="22"/>
      <c r="I39" s="29"/>
      <c r="J39" s="45"/>
      <c r="K39" s="90"/>
      <c r="L39" s="91"/>
    </row>
    <row r="40" spans="1:15" s="1" customFormat="1" ht="12.75" customHeight="1" x14ac:dyDescent="0.3">
      <c r="A40" s="62"/>
      <c r="B40" s="62"/>
      <c r="C40" s="71" t="s">
        <v>97</v>
      </c>
      <c r="D40" s="23"/>
      <c r="E40" s="23"/>
      <c r="F40" s="23"/>
      <c r="G40" s="22"/>
      <c r="H40" s="22"/>
      <c r="I40" s="29"/>
      <c r="J40" s="45"/>
      <c r="K40" s="90"/>
      <c r="L40" s="91"/>
    </row>
    <row r="41" spans="1:15" s="1" customFormat="1" ht="12.75" customHeight="1" x14ac:dyDescent="0.3">
      <c r="A41" s="62"/>
      <c r="B41" s="62"/>
      <c r="C41" s="60" t="s">
        <v>188</v>
      </c>
      <c r="D41" s="23"/>
      <c r="E41" s="23"/>
      <c r="F41" s="23"/>
      <c r="G41" s="22"/>
      <c r="H41" s="22"/>
      <c r="I41" s="29"/>
      <c r="J41" s="45"/>
      <c r="K41" s="46"/>
      <c r="L41" s="47"/>
    </row>
    <row r="42" spans="1:15" s="1" customFormat="1" ht="12.75" customHeight="1" x14ac:dyDescent="0.3">
      <c r="A42" s="62"/>
      <c r="B42" s="62"/>
      <c r="C42" s="60" t="s">
        <v>66</v>
      </c>
      <c r="D42" s="23"/>
      <c r="E42" s="23"/>
      <c r="F42" s="23"/>
      <c r="G42" s="22"/>
      <c r="H42" s="22"/>
      <c r="I42" s="29"/>
      <c r="J42" s="45"/>
      <c r="K42" s="46"/>
      <c r="L42" s="47"/>
    </row>
    <row r="43" spans="1:15" s="1" customFormat="1" ht="12.75" customHeight="1" x14ac:dyDescent="0.3">
      <c r="A43" s="62"/>
      <c r="B43" s="62"/>
      <c r="C43" s="60" t="s">
        <v>91</v>
      </c>
      <c r="D43" s="23"/>
      <c r="E43" s="23"/>
      <c r="F43" s="23"/>
      <c r="G43" s="22"/>
      <c r="H43" s="22"/>
      <c r="I43" s="29"/>
      <c r="J43" s="45"/>
      <c r="K43" s="46"/>
      <c r="L43" s="47"/>
    </row>
    <row r="44" spans="1:15" s="1" customFormat="1" ht="12.75" customHeight="1" x14ac:dyDescent="0.3">
      <c r="A44" s="62"/>
      <c r="B44" s="62"/>
      <c r="C44" s="60" t="s">
        <v>92</v>
      </c>
      <c r="D44" s="23"/>
      <c r="E44" s="23"/>
      <c r="F44" s="23"/>
      <c r="G44" s="22"/>
      <c r="H44" s="22"/>
      <c r="I44" s="29"/>
      <c r="J44" s="45"/>
      <c r="K44" s="46"/>
      <c r="L44" s="47"/>
    </row>
    <row r="45" spans="1:15" s="1" customFormat="1" ht="12.75" customHeight="1" x14ac:dyDescent="0.3">
      <c r="A45" s="62"/>
      <c r="B45" s="62"/>
      <c r="C45" s="60" t="s">
        <v>69</v>
      </c>
      <c r="D45" s="23"/>
      <c r="E45" s="23"/>
      <c r="F45" s="23"/>
      <c r="G45" s="22"/>
      <c r="H45" s="22"/>
      <c r="I45" s="29"/>
      <c r="J45" s="45"/>
      <c r="K45" s="46"/>
      <c r="L45" s="47"/>
    </row>
    <row r="46" spans="1:15" s="1" customFormat="1" ht="12.75" customHeight="1" x14ac:dyDescent="0.3">
      <c r="A46" s="62"/>
      <c r="B46" s="62"/>
      <c r="C46" s="60" t="s">
        <v>98</v>
      </c>
      <c r="D46" s="23"/>
      <c r="E46" s="23"/>
      <c r="F46" s="23"/>
      <c r="G46" s="22"/>
      <c r="H46" s="22"/>
      <c r="I46" s="29"/>
      <c r="J46" s="45"/>
      <c r="K46" s="46"/>
      <c r="L46" s="47"/>
    </row>
    <row r="47" spans="1:15" s="1" customFormat="1" ht="12.75" customHeight="1" x14ac:dyDescent="0.3">
      <c r="A47" s="62"/>
      <c r="B47" s="62"/>
      <c r="C47" s="60" t="s">
        <v>99</v>
      </c>
      <c r="D47" s="23"/>
      <c r="E47" s="23"/>
      <c r="F47" s="23"/>
      <c r="G47" s="22"/>
      <c r="H47" s="22"/>
      <c r="I47" s="29"/>
      <c r="J47" s="45"/>
      <c r="K47" s="46"/>
      <c r="L47" s="47"/>
    </row>
    <row r="48" spans="1:15" s="1" customFormat="1" ht="12.75" customHeight="1" x14ac:dyDescent="0.3">
      <c r="A48" s="62"/>
      <c r="B48" s="62"/>
      <c r="C48" s="60" t="s">
        <v>90</v>
      </c>
      <c r="D48" s="23"/>
      <c r="E48" s="23"/>
      <c r="F48" s="23"/>
      <c r="G48" s="22"/>
      <c r="H48" s="22"/>
      <c r="I48" s="29"/>
      <c r="J48" s="45"/>
      <c r="K48" s="46"/>
      <c r="L48" s="47"/>
    </row>
    <row r="49" spans="1:12" s="1" customFormat="1" ht="12.75" customHeight="1" x14ac:dyDescent="0.3">
      <c r="A49" s="62"/>
      <c r="B49" s="62"/>
      <c r="C49" s="60" t="s">
        <v>189</v>
      </c>
      <c r="D49" s="23"/>
      <c r="E49" s="23"/>
      <c r="F49" s="23"/>
      <c r="G49" s="22"/>
      <c r="H49" s="22"/>
      <c r="I49" s="29"/>
      <c r="J49" s="45"/>
      <c r="K49" s="46"/>
      <c r="L49" s="47"/>
    </row>
    <row r="50" spans="1:12" s="1" customFormat="1" ht="12.75" customHeight="1" x14ac:dyDescent="0.3">
      <c r="A50" s="62"/>
      <c r="B50" s="62"/>
      <c r="C50" s="30"/>
      <c r="D50" s="23"/>
      <c r="E50" s="23"/>
      <c r="F50" s="23"/>
      <c r="G50" s="22"/>
      <c r="H50" s="22"/>
      <c r="I50" s="29"/>
      <c r="J50" s="45"/>
      <c r="K50" s="90"/>
      <c r="L50" s="91"/>
    </row>
    <row r="51" spans="1:12" s="1" customFormat="1" ht="12.75" customHeight="1" x14ac:dyDescent="0.3">
      <c r="A51" s="62">
        <v>2</v>
      </c>
      <c r="B51" s="62">
        <v>1</v>
      </c>
      <c r="C51" s="120" t="s">
        <v>48</v>
      </c>
      <c r="D51" s="23"/>
      <c r="E51" s="23"/>
      <c r="F51" s="23"/>
      <c r="G51" s="22"/>
      <c r="H51" s="22"/>
      <c r="I51" s="29"/>
      <c r="J51" s="45">
        <v>0</v>
      </c>
      <c r="K51" s="90">
        <f>J51</f>
        <v>0</v>
      </c>
      <c r="L51" s="91"/>
    </row>
    <row r="52" spans="1:12" s="1" customFormat="1" ht="12.75" customHeight="1" x14ac:dyDescent="0.3">
      <c r="A52" s="62"/>
      <c r="B52" s="62"/>
      <c r="C52" s="30"/>
      <c r="D52" s="23"/>
      <c r="E52" s="23"/>
      <c r="F52" s="23"/>
      <c r="G52" s="22"/>
      <c r="H52" s="22"/>
      <c r="I52" s="29"/>
      <c r="J52" s="45"/>
      <c r="K52" s="46"/>
      <c r="L52" s="47"/>
    </row>
    <row r="53" spans="1:12" s="1" customFormat="1" ht="12.75" customHeight="1" x14ac:dyDescent="0.3">
      <c r="A53" s="62">
        <v>3</v>
      </c>
      <c r="B53" s="62">
        <v>6</v>
      </c>
      <c r="C53" s="120" t="s">
        <v>49</v>
      </c>
      <c r="D53" s="23"/>
      <c r="E53" s="23"/>
      <c r="F53" s="23"/>
      <c r="G53" s="22"/>
      <c r="H53" s="22"/>
      <c r="I53" s="29"/>
      <c r="J53" s="45">
        <v>0</v>
      </c>
      <c r="K53" s="90">
        <f>B53*J53</f>
        <v>0</v>
      </c>
      <c r="L53" s="91"/>
    </row>
    <row r="54" spans="1:12" s="1" customFormat="1" ht="12.75" customHeight="1" x14ac:dyDescent="0.3">
      <c r="A54" s="62"/>
      <c r="B54" s="62"/>
      <c r="C54" s="30" t="s">
        <v>50</v>
      </c>
      <c r="D54" s="23"/>
      <c r="E54" s="23"/>
      <c r="F54" s="23"/>
      <c r="G54" s="22"/>
      <c r="H54" s="22"/>
      <c r="I54" s="29"/>
      <c r="J54" s="45"/>
      <c r="K54" s="90"/>
      <c r="L54" s="91"/>
    </row>
    <row r="55" spans="1:12" s="1" customFormat="1" ht="12.75" customHeight="1" x14ac:dyDescent="0.3">
      <c r="A55" s="62"/>
      <c r="B55" s="62"/>
      <c r="C55" s="30" t="s">
        <v>51</v>
      </c>
      <c r="D55" s="23"/>
      <c r="E55" s="23"/>
      <c r="F55" s="23"/>
      <c r="G55" s="22"/>
      <c r="H55" s="22"/>
      <c r="I55" s="29"/>
      <c r="J55" s="45"/>
      <c r="K55" s="90"/>
      <c r="L55" s="91"/>
    </row>
    <row r="56" spans="1:12" s="1" customFormat="1" ht="12.75" customHeight="1" x14ac:dyDescent="0.3">
      <c r="A56" s="62"/>
      <c r="B56" s="62"/>
      <c r="C56" s="30"/>
      <c r="D56" s="23"/>
      <c r="E56" s="23"/>
      <c r="F56" s="23"/>
      <c r="G56" s="22"/>
      <c r="H56" s="22"/>
      <c r="I56" s="29"/>
      <c r="J56" s="45"/>
      <c r="K56" s="90"/>
      <c r="L56" s="91"/>
    </row>
    <row r="57" spans="1:12" s="1" customFormat="1" ht="12.75" customHeight="1" x14ac:dyDescent="0.3">
      <c r="A57" s="62"/>
      <c r="B57" s="62"/>
      <c r="C57" s="30"/>
      <c r="D57" s="23"/>
      <c r="E57" s="23"/>
      <c r="F57" s="23"/>
      <c r="G57" s="22"/>
      <c r="H57" s="22"/>
      <c r="I57" s="29"/>
      <c r="J57" s="45"/>
      <c r="K57" s="90"/>
      <c r="L57" s="91"/>
    </row>
    <row r="58" spans="1:12" s="1" customFormat="1" ht="12.75" customHeight="1" x14ac:dyDescent="0.3">
      <c r="A58" s="62"/>
      <c r="B58" s="62"/>
      <c r="C58" s="31"/>
      <c r="D58" s="25"/>
      <c r="E58" s="25"/>
      <c r="F58" s="25"/>
      <c r="G58" s="25"/>
      <c r="H58" s="22"/>
      <c r="I58" s="29"/>
      <c r="J58" s="45"/>
      <c r="K58" s="90"/>
      <c r="L58" s="91"/>
    </row>
    <row r="59" spans="1:12" s="1" customFormat="1" ht="12.75" customHeight="1" x14ac:dyDescent="0.3">
      <c r="A59" s="62"/>
      <c r="B59" s="62"/>
      <c r="C59" s="31"/>
      <c r="D59" s="25"/>
      <c r="E59" s="25"/>
      <c r="F59" s="25"/>
      <c r="G59" s="25"/>
      <c r="H59" s="22"/>
      <c r="I59" s="29"/>
      <c r="J59" s="45"/>
      <c r="K59" s="90"/>
      <c r="L59" s="91"/>
    </row>
    <row r="60" spans="1:12" s="1" customFormat="1" ht="12.75" customHeight="1" x14ac:dyDescent="0.3">
      <c r="A60" s="62"/>
      <c r="B60" s="62"/>
      <c r="C60" s="31"/>
      <c r="D60" s="25"/>
      <c r="E60" s="25"/>
      <c r="F60" s="25"/>
      <c r="G60" s="25"/>
      <c r="H60" s="22"/>
      <c r="I60" s="29"/>
      <c r="J60" s="45"/>
      <c r="K60" s="90"/>
      <c r="L60" s="91"/>
    </row>
    <row r="61" spans="1:12" s="1" customFormat="1" ht="12.75" customHeight="1" x14ac:dyDescent="0.3">
      <c r="A61" s="62"/>
      <c r="B61" s="62"/>
      <c r="C61" s="30"/>
      <c r="D61" s="24"/>
      <c r="E61" s="24"/>
      <c r="F61" s="24"/>
      <c r="G61" s="24"/>
      <c r="H61" s="24"/>
      <c r="I61" s="32"/>
      <c r="J61" s="45"/>
      <c r="K61" s="90"/>
      <c r="L61" s="91"/>
    </row>
    <row r="62" spans="1:12" s="1" customFormat="1" ht="12.75" customHeight="1" x14ac:dyDescent="0.35">
      <c r="A62" s="62"/>
      <c r="B62" s="62"/>
      <c r="C62" s="33"/>
      <c r="D62" s="16"/>
      <c r="E62" s="16"/>
      <c r="F62" s="16"/>
      <c r="G62" s="16"/>
      <c r="H62" s="16"/>
      <c r="I62" s="34"/>
      <c r="J62" s="45"/>
      <c r="K62" s="90"/>
      <c r="L62" s="91"/>
    </row>
    <row r="63" spans="1:12" s="1" customFormat="1" ht="12.75" customHeight="1" x14ac:dyDescent="0.3">
      <c r="A63" s="63"/>
      <c r="B63" s="63"/>
      <c r="C63" s="35"/>
      <c r="D63" s="36"/>
      <c r="E63" s="36"/>
      <c r="F63" s="36"/>
      <c r="G63" s="37"/>
      <c r="H63" s="37"/>
      <c r="I63" s="38"/>
      <c r="J63" s="43"/>
      <c r="K63" s="99"/>
      <c r="L63" s="100"/>
    </row>
    <row r="64" spans="1:12" ht="12.75" customHeight="1" x14ac:dyDescent="0.25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926.25</v>
      </c>
      <c r="L64" s="98"/>
    </row>
    <row r="65" spans="1:12" ht="12.75" customHeight="1" x14ac:dyDescent="0.25">
      <c r="A65" s="102" t="s">
        <v>9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4">
        <f>+K64*0.12</f>
        <v>111.14999999999999</v>
      </c>
      <c r="L65" s="105"/>
    </row>
    <row r="66" spans="1:12" ht="12.75" customHeight="1" x14ac:dyDescent="0.25">
      <c r="A66" s="106" t="s">
        <v>1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8">
        <f>+K64+K65</f>
        <v>1037.4000000000001</v>
      </c>
      <c r="L66" s="109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21" t="s">
        <v>7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3"/>
    </row>
    <row r="69" spans="1:12" ht="22.5" customHeight="1" x14ac:dyDescent="0.25">
      <c r="A69" s="113" t="s">
        <v>8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</row>
    <row r="70" spans="1:12" ht="12.9" customHeight="1" x14ac:dyDescent="0.25">
      <c r="A70" s="124" t="s">
        <v>19</v>
      </c>
      <c r="B70" s="23"/>
      <c r="C70" s="53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5" t="s">
        <v>277</v>
      </c>
      <c r="B71" s="23"/>
      <c r="C71" s="23" t="s">
        <v>21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4" t="s">
        <v>22</v>
      </c>
      <c r="B72" s="23"/>
      <c r="C72" s="23" t="s">
        <v>23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4" t="s">
        <v>24</v>
      </c>
      <c r="B73" s="23"/>
      <c r="C73" s="23" t="s">
        <v>25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4" t="s">
        <v>27</v>
      </c>
      <c r="B74" s="23"/>
      <c r="C74" s="23" t="s">
        <v>26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4" t="s">
        <v>29</v>
      </c>
      <c r="B75" s="23"/>
      <c r="C75" s="23" t="s">
        <v>30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4" t="s">
        <v>31</v>
      </c>
      <c r="C76" s="23" t="s">
        <v>32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8"/>
      <c r="B81" s="78"/>
      <c r="C81" s="78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114"/>
      <c r="B82" s="114"/>
      <c r="C82" s="114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115"/>
      <c r="B83" s="115"/>
      <c r="C83" s="115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7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7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116"/>
      <c r="K88" s="116"/>
      <c r="L88" s="116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</row>
    <row r="94" spans="1:12" ht="12.75" customHeight="1" x14ac:dyDescent="0.2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</row>
    <row r="95" spans="1:12" ht="12.75" customHeight="1" x14ac:dyDescent="0.25"/>
    <row r="96" spans="1:12" ht="12.75" customHeight="1" x14ac:dyDescent="0.25"/>
  </sheetData>
  <mergeCells count="64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  <mergeCell ref="A64:J64"/>
    <mergeCell ref="K64:L64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K51:L51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50:L50"/>
    <mergeCell ref="K30:L30"/>
    <mergeCell ref="C20:I20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B13:D13"/>
    <mergeCell ref="G13:L13"/>
    <mergeCell ref="B14:D14"/>
    <mergeCell ref="G14:L14"/>
    <mergeCell ref="G17:H17"/>
    <mergeCell ref="I17:K18"/>
    <mergeCell ref="L17:L18"/>
    <mergeCell ref="G18:H18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A8E9-A82B-4856-AE07-27E81F90416C}">
  <sheetPr>
    <tabColor rgb="FFC8102E"/>
  </sheetPr>
  <dimension ref="A1:R101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4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72" t="s">
        <v>10</v>
      </c>
      <c r="G6" s="72"/>
      <c r="H6" s="72"/>
      <c r="I6" s="72"/>
      <c r="J6" s="72"/>
      <c r="K6" s="72"/>
      <c r="L6" s="72"/>
    </row>
    <row r="7" spans="1:12" customFormat="1" ht="12.75" customHeight="1" x14ac:dyDescent="0.25">
      <c r="F7" s="72"/>
      <c r="G7" s="72"/>
      <c r="H7" s="72"/>
      <c r="I7" s="72"/>
      <c r="J7" s="72"/>
      <c r="K7" s="72"/>
      <c r="L7" s="72"/>
    </row>
    <row r="8" spans="1:12" customFormat="1" ht="15.6" x14ac:dyDescent="0.25">
      <c r="F8" s="73" t="s">
        <v>11</v>
      </c>
      <c r="G8" s="73"/>
      <c r="H8" s="73"/>
      <c r="I8" s="73"/>
      <c r="J8" s="73"/>
      <c r="K8" s="73"/>
      <c r="L8" s="73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74" t="s">
        <v>14</v>
      </c>
      <c r="B10" s="74"/>
      <c r="C10" s="74"/>
      <c r="D10" s="68"/>
      <c r="E10" s="58"/>
      <c r="F10" s="65" t="s">
        <v>37</v>
      </c>
      <c r="G10" s="75"/>
      <c r="H10" s="75"/>
      <c r="I10" s="75"/>
      <c r="J10" s="75"/>
      <c r="K10" s="75"/>
      <c r="L10" s="76"/>
    </row>
    <row r="11" spans="1:12" customFormat="1" ht="12.75" customHeight="1" x14ac:dyDescent="0.3">
      <c r="A11" s="118" t="s">
        <v>178</v>
      </c>
      <c r="B11" s="118"/>
      <c r="C11" s="118"/>
      <c r="D11" s="118"/>
      <c r="E11" s="59"/>
      <c r="F11" s="66" t="s">
        <v>33</v>
      </c>
      <c r="G11" s="78"/>
      <c r="H11" s="78"/>
      <c r="I11" s="78"/>
      <c r="J11" s="78"/>
      <c r="K11" s="78"/>
      <c r="L11" s="79"/>
    </row>
    <row r="12" spans="1:12" customFormat="1" ht="12.75" customHeight="1" x14ac:dyDescent="0.3">
      <c r="A12" s="118"/>
      <c r="B12" s="118"/>
      <c r="C12" s="118"/>
      <c r="D12" s="118"/>
      <c r="E12" s="59"/>
      <c r="F12" s="66" t="s">
        <v>34</v>
      </c>
      <c r="G12" s="78"/>
      <c r="H12" s="78"/>
      <c r="I12" s="78"/>
      <c r="J12" s="78"/>
      <c r="K12" s="78"/>
      <c r="L12" s="79"/>
    </row>
    <row r="13" spans="1:12" customFormat="1" ht="12.75" customHeight="1" x14ac:dyDescent="0.3">
      <c r="A13" s="15" t="s">
        <v>16</v>
      </c>
      <c r="B13" s="80" t="s">
        <v>179</v>
      </c>
      <c r="C13" s="80"/>
      <c r="D13" s="80"/>
      <c r="E13" s="26"/>
      <c r="F13" s="66" t="s">
        <v>35</v>
      </c>
      <c r="G13" s="74"/>
      <c r="H13" s="74"/>
      <c r="I13" s="74"/>
      <c r="J13" s="74"/>
      <c r="K13" s="74"/>
      <c r="L13" s="81"/>
    </row>
    <row r="14" spans="1:12" customFormat="1" ht="12.75" customHeight="1" x14ac:dyDescent="0.3">
      <c r="A14" s="15" t="s">
        <v>15</v>
      </c>
      <c r="B14" s="117"/>
      <c r="C14" s="117"/>
      <c r="D14" s="117"/>
      <c r="E14" s="26"/>
      <c r="F14" s="67" t="s">
        <v>36</v>
      </c>
      <c r="G14" s="83"/>
      <c r="H14" s="83"/>
      <c r="I14" s="83"/>
      <c r="J14" s="83"/>
      <c r="K14" s="83"/>
      <c r="L14" s="84"/>
    </row>
    <row r="15" spans="1:12" customFormat="1" ht="6" customHeight="1" thickBot="1" x14ac:dyDescent="0.35">
      <c r="A15" s="69"/>
      <c r="B15" s="70"/>
      <c r="C15" s="70"/>
      <c r="D15" s="70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8"/>
      <c r="C17" s="48"/>
      <c r="D17" s="48"/>
      <c r="E17" s="17"/>
      <c r="F17" s="56" t="s">
        <v>3</v>
      </c>
      <c r="G17" s="85">
        <f ca="1">TODAY()</f>
        <v>46099</v>
      </c>
      <c r="H17" s="85"/>
      <c r="I17" s="86" t="s">
        <v>12</v>
      </c>
      <c r="J17" s="86"/>
      <c r="K17" s="86"/>
      <c r="L17" s="87">
        <v>0</v>
      </c>
    </row>
    <row r="18" spans="1:18" s="9" customFormat="1" ht="15.75" customHeight="1" x14ac:dyDescent="0.3">
      <c r="B18" s="48"/>
      <c r="C18" s="48"/>
      <c r="D18" s="48"/>
      <c r="E18" s="21"/>
      <c r="F18" s="56" t="s">
        <v>4</v>
      </c>
      <c r="G18" s="89"/>
      <c r="H18" s="89"/>
      <c r="I18" s="86"/>
      <c r="J18" s="86"/>
      <c r="K18" s="86"/>
      <c r="L18" s="88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2" t="s">
        <v>6</v>
      </c>
      <c r="D20" s="93"/>
      <c r="E20" s="93"/>
      <c r="F20" s="93"/>
      <c r="G20" s="93"/>
      <c r="H20" s="93"/>
      <c r="I20" s="94"/>
      <c r="J20" s="18" t="s">
        <v>13</v>
      </c>
      <c r="K20" s="92" t="s">
        <v>71</v>
      </c>
      <c r="L20" s="94"/>
    </row>
    <row r="21" spans="1:18" s="1" customFormat="1" ht="21" x14ac:dyDescent="0.4">
      <c r="A21" s="62">
        <v>1</v>
      </c>
      <c r="B21" s="62">
        <v>1</v>
      </c>
      <c r="C21" s="126" t="s">
        <v>137</v>
      </c>
      <c r="D21" s="20"/>
      <c r="E21" s="20"/>
      <c r="F21" s="20"/>
      <c r="G21" s="20"/>
      <c r="H21" s="20"/>
      <c r="I21" s="27"/>
      <c r="J21" s="44">
        <f>N22-(N22*N21)</f>
        <v>4378.5</v>
      </c>
      <c r="K21" s="90">
        <f>J21*B21</f>
        <v>4378.5</v>
      </c>
      <c r="L21" s="91"/>
      <c r="N21" s="41">
        <v>0.25</v>
      </c>
      <c r="O21" s="39" t="s">
        <v>17</v>
      </c>
      <c r="P21" s="39"/>
      <c r="Q21" s="40"/>
    </row>
    <row r="22" spans="1:18" s="1" customFormat="1" ht="12.75" customHeight="1" x14ac:dyDescent="0.3">
      <c r="A22" s="62"/>
      <c r="B22" s="62"/>
      <c r="C22" s="28" t="s">
        <v>39</v>
      </c>
      <c r="D22" s="21"/>
      <c r="E22" s="21"/>
      <c r="F22" s="21"/>
      <c r="G22" s="22"/>
      <c r="H22" s="22"/>
      <c r="I22" s="29"/>
      <c r="J22" s="45"/>
      <c r="K22" s="90"/>
      <c r="L22" s="91"/>
      <c r="N22" s="42">
        <v>5838</v>
      </c>
      <c r="O22" s="39" t="s">
        <v>18</v>
      </c>
    </row>
    <row r="23" spans="1:18" s="1" customFormat="1" ht="12.75" customHeight="1" x14ac:dyDescent="0.3">
      <c r="A23" s="62"/>
      <c r="B23" s="62"/>
      <c r="C23" s="30"/>
      <c r="D23" s="23"/>
      <c r="E23" s="23"/>
      <c r="F23" s="23"/>
      <c r="G23" s="24"/>
      <c r="H23" s="24"/>
      <c r="I23" s="29"/>
      <c r="J23" s="45"/>
      <c r="K23" s="90"/>
      <c r="L23" s="91"/>
      <c r="Q23" s="39"/>
    </row>
    <row r="24" spans="1:18" s="1" customFormat="1" ht="12.75" customHeight="1" x14ac:dyDescent="0.3">
      <c r="A24" s="62"/>
      <c r="B24" s="62"/>
      <c r="C24" s="71" t="s">
        <v>138</v>
      </c>
      <c r="D24" s="23"/>
      <c r="E24" s="23"/>
      <c r="F24" s="23"/>
      <c r="G24" s="24"/>
      <c r="H24" s="24"/>
      <c r="I24" s="29"/>
      <c r="J24" s="45"/>
      <c r="K24" s="90"/>
      <c r="L24" s="91"/>
    </row>
    <row r="25" spans="1:18" s="1" customFormat="1" ht="12.75" customHeight="1" x14ac:dyDescent="0.3">
      <c r="A25" s="62"/>
      <c r="B25" s="62"/>
      <c r="C25" s="60" t="s">
        <v>139</v>
      </c>
      <c r="D25" s="23"/>
      <c r="E25" s="23"/>
      <c r="F25" s="23"/>
      <c r="G25" s="22"/>
      <c r="H25" s="22"/>
      <c r="I25" s="29"/>
      <c r="J25" s="45"/>
      <c r="K25" s="90"/>
      <c r="L25" s="91"/>
    </row>
    <row r="26" spans="1:18" s="1" customFormat="1" ht="12.75" customHeight="1" x14ac:dyDescent="0.3">
      <c r="A26" s="62"/>
      <c r="B26" s="62"/>
      <c r="C26" s="71" t="s">
        <v>140</v>
      </c>
      <c r="D26" s="23"/>
      <c r="E26" s="23"/>
      <c r="F26" s="23"/>
      <c r="G26" s="22"/>
      <c r="H26" s="22"/>
      <c r="I26" s="29"/>
      <c r="J26" s="45"/>
      <c r="K26" s="90"/>
      <c r="L26" s="91"/>
    </row>
    <row r="27" spans="1:18" s="1" customFormat="1" ht="12.75" customHeight="1" x14ac:dyDescent="0.3">
      <c r="A27" s="62"/>
      <c r="B27" s="62"/>
      <c r="C27" s="60" t="s">
        <v>56</v>
      </c>
      <c r="D27" s="23"/>
      <c r="E27" s="23"/>
      <c r="F27" s="23"/>
      <c r="G27" s="22"/>
      <c r="H27" s="22"/>
      <c r="I27" s="29"/>
      <c r="J27" s="45"/>
      <c r="K27" s="90"/>
      <c r="L27" s="91"/>
    </row>
    <row r="28" spans="1:18" s="1" customFormat="1" ht="12.75" customHeight="1" x14ac:dyDescent="0.3">
      <c r="A28" s="62"/>
      <c r="B28" s="62"/>
      <c r="C28" s="60" t="s">
        <v>109</v>
      </c>
      <c r="D28" s="23"/>
      <c r="E28" s="23"/>
      <c r="F28" s="23"/>
      <c r="G28" s="22"/>
      <c r="H28" s="22"/>
      <c r="I28" s="29"/>
      <c r="J28" s="45"/>
      <c r="K28" s="90"/>
      <c r="L28" s="91"/>
    </row>
    <row r="29" spans="1:18" s="1" customFormat="1" ht="12.75" customHeight="1" x14ac:dyDescent="0.3">
      <c r="A29" s="62"/>
      <c r="B29" s="62"/>
      <c r="C29" s="60" t="s">
        <v>141</v>
      </c>
      <c r="D29" s="23"/>
      <c r="E29" s="23"/>
      <c r="F29" s="23"/>
      <c r="G29" s="22"/>
      <c r="H29" s="22"/>
      <c r="I29" s="29"/>
      <c r="J29" s="45"/>
      <c r="K29" s="90"/>
      <c r="L29" s="91"/>
      <c r="N29"/>
    </row>
    <row r="30" spans="1:18" s="1" customFormat="1" ht="12.75" customHeight="1" x14ac:dyDescent="0.3">
      <c r="A30" s="62"/>
      <c r="B30" s="62"/>
      <c r="C30" s="71" t="s">
        <v>104</v>
      </c>
      <c r="D30" s="23"/>
      <c r="E30" s="23"/>
      <c r="F30" s="23"/>
      <c r="G30" s="22"/>
      <c r="H30" s="22"/>
      <c r="I30" s="29"/>
      <c r="J30" s="45"/>
      <c r="K30" s="90"/>
      <c r="L30" s="91"/>
      <c r="N30"/>
      <c r="R30"/>
    </row>
    <row r="31" spans="1:18" s="1" customFormat="1" ht="12.75" customHeight="1" x14ac:dyDescent="0.3">
      <c r="A31" s="62"/>
      <c r="B31" s="62"/>
      <c r="C31" s="60" t="s">
        <v>142</v>
      </c>
      <c r="D31" s="23"/>
      <c r="E31" s="23"/>
      <c r="F31" s="23"/>
      <c r="G31" s="22"/>
      <c r="H31" s="22"/>
      <c r="I31" s="29"/>
      <c r="J31" s="45"/>
      <c r="K31" s="90"/>
      <c r="L31" s="91"/>
    </row>
    <row r="32" spans="1:18" s="1" customFormat="1" ht="12.75" customHeight="1" x14ac:dyDescent="0.3">
      <c r="A32" s="62"/>
      <c r="B32" s="62"/>
      <c r="C32" s="71" t="s">
        <v>143</v>
      </c>
      <c r="D32" s="23"/>
      <c r="E32" s="23"/>
      <c r="F32" s="23"/>
      <c r="G32" s="22"/>
      <c r="H32" s="22"/>
      <c r="I32" s="29"/>
      <c r="J32" s="45"/>
      <c r="K32" s="90"/>
      <c r="L32" s="91"/>
      <c r="O32"/>
    </row>
    <row r="33" spans="1:14" s="1" customFormat="1" ht="12.75" customHeight="1" x14ac:dyDescent="0.3">
      <c r="A33" s="62"/>
      <c r="B33" s="62"/>
      <c r="C33" s="60" t="s">
        <v>59</v>
      </c>
      <c r="D33" s="23"/>
      <c r="E33" s="23"/>
      <c r="F33" s="23"/>
      <c r="G33" s="22"/>
      <c r="H33" s="22"/>
      <c r="I33" s="29"/>
      <c r="J33" s="45"/>
      <c r="K33" s="90"/>
      <c r="L33" s="91"/>
    </row>
    <row r="34" spans="1:14" s="1" customFormat="1" ht="12.75" customHeight="1" x14ac:dyDescent="0.3">
      <c r="A34" s="62"/>
      <c r="B34" s="62"/>
      <c r="C34" s="60" t="s">
        <v>83</v>
      </c>
      <c r="D34" s="23"/>
      <c r="E34" s="23"/>
      <c r="F34" s="23"/>
      <c r="G34" s="22"/>
      <c r="H34" s="22"/>
      <c r="I34" s="29"/>
      <c r="J34" s="45"/>
      <c r="K34" s="90"/>
      <c r="L34" s="91"/>
    </row>
    <row r="35" spans="1:14" s="1" customFormat="1" ht="12.75" customHeight="1" x14ac:dyDescent="0.3">
      <c r="A35" s="62"/>
      <c r="B35" s="62"/>
      <c r="C35" s="71" t="s">
        <v>129</v>
      </c>
      <c r="D35" s="23"/>
      <c r="E35" s="23"/>
      <c r="F35" s="23"/>
      <c r="G35" s="22"/>
      <c r="H35" s="22"/>
      <c r="I35" s="29"/>
      <c r="J35" s="45"/>
      <c r="K35" s="90"/>
      <c r="L35" s="91"/>
    </row>
    <row r="36" spans="1:14" s="1" customFormat="1" ht="12.75" customHeight="1" x14ac:dyDescent="0.3">
      <c r="A36" s="62"/>
      <c r="B36" s="62"/>
      <c r="C36" s="60" t="s">
        <v>60</v>
      </c>
      <c r="D36" s="23"/>
      <c r="E36" s="23"/>
      <c r="F36" s="23"/>
      <c r="G36" s="22"/>
      <c r="H36" s="22"/>
      <c r="I36" s="29"/>
      <c r="J36" s="45"/>
      <c r="K36" s="90"/>
      <c r="L36" s="91"/>
    </row>
    <row r="37" spans="1:14" s="1" customFormat="1" ht="12.75" customHeight="1" x14ac:dyDescent="0.3">
      <c r="A37" s="62"/>
      <c r="B37" s="62"/>
      <c r="C37" s="71" t="s">
        <v>144</v>
      </c>
      <c r="D37" s="23"/>
      <c r="E37" s="23"/>
      <c r="F37" s="23"/>
      <c r="G37" s="22"/>
      <c r="H37" s="22"/>
      <c r="I37" s="29"/>
      <c r="J37" s="45"/>
      <c r="K37" s="90"/>
      <c r="L37" s="91"/>
    </row>
    <row r="38" spans="1:14" s="1" customFormat="1" ht="12.75" customHeight="1" x14ac:dyDescent="0.3">
      <c r="A38" s="62"/>
      <c r="B38" s="62"/>
      <c r="C38" s="71" t="s">
        <v>145</v>
      </c>
      <c r="D38" s="23"/>
      <c r="E38" s="23"/>
      <c r="F38" s="23"/>
      <c r="G38" s="22"/>
      <c r="H38" s="22"/>
      <c r="I38" s="29"/>
      <c r="J38" s="45"/>
      <c r="K38" s="90"/>
      <c r="L38" s="91"/>
      <c r="N38"/>
    </row>
    <row r="39" spans="1:14" s="1" customFormat="1" ht="12.75" customHeight="1" x14ac:dyDescent="0.3">
      <c r="A39" s="62"/>
      <c r="B39" s="62"/>
      <c r="C39" s="71" t="s">
        <v>146</v>
      </c>
      <c r="D39" s="23"/>
      <c r="E39" s="23"/>
      <c r="F39" s="23"/>
      <c r="G39" s="22"/>
      <c r="H39" s="22"/>
      <c r="I39" s="29"/>
      <c r="J39" s="45"/>
      <c r="K39" s="90"/>
      <c r="L39" s="91"/>
    </row>
    <row r="40" spans="1:14" s="1" customFormat="1" ht="12.75" customHeight="1" x14ac:dyDescent="0.3">
      <c r="A40" s="62"/>
      <c r="B40" s="62"/>
      <c r="C40" s="71" t="s">
        <v>147</v>
      </c>
      <c r="D40" s="23"/>
      <c r="E40" s="23"/>
      <c r="F40" s="23"/>
      <c r="G40" s="22"/>
      <c r="H40" s="22"/>
      <c r="I40" s="29"/>
      <c r="J40" s="45"/>
      <c r="K40" s="90"/>
      <c r="L40" s="91"/>
    </row>
    <row r="41" spans="1:14" s="1" customFormat="1" ht="12.75" customHeight="1" x14ac:dyDescent="0.3">
      <c r="A41" s="62"/>
      <c r="B41" s="62"/>
      <c r="C41" s="71" t="s">
        <v>148</v>
      </c>
      <c r="D41" s="23"/>
      <c r="E41" s="23"/>
      <c r="F41" s="23"/>
      <c r="G41" s="22"/>
      <c r="H41" s="22"/>
      <c r="I41" s="29"/>
      <c r="J41" s="45"/>
      <c r="K41" s="46"/>
      <c r="L41" s="47"/>
    </row>
    <row r="42" spans="1:14" s="1" customFormat="1" ht="12.75" customHeight="1" x14ac:dyDescent="0.3">
      <c r="A42" s="62"/>
      <c r="B42" s="62"/>
      <c r="C42" s="60" t="s">
        <v>66</v>
      </c>
      <c r="D42" s="23"/>
      <c r="E42" s="23"/>
      <c r="F42" s="23"/>
      <c r="G42" s="22"/>
      <c r="H42" s="22"/>
      <c r="I42" s="29"/>
      <c r="J42" s="45"/>
      <c r="K42" s="46"/>
      <c r="L42" s="47"/>
    </row>
    <row r="43" spans="1:14" s="1" customFormat="1" ht="12.75" customHeight="1" x14ac:dyDescent="0.3">
      <c r="A43" s="62"/>
      <c r="B43" s="62"/>
      <c r="C43" s="60" t="s">
        <v>149</v>
      </c>
      <c r="D43" s="23"/>
      <c r="E43" s="23"/>
      <c r="F43" s="23"/>
      <c r="G43" s="22"/>
      <c r="H43" s="22"/>
      <c r="I43" s="29"/>
      <c r="J43" s="45"/>
      <c r="K43" s="46"/>
      <c r="L43" s="47"/>
    </row>
    <row r="44" spans="1:14" s="1" customFormat="1" ht="12.75" customHeight="1" x14ac:dyDescent="0.3">
      <c r="A44" s="62"/>
      <c r="B44" s="62"/>
      <c r="C44" s="71" t="s">
        <v>150</v>
      </c>
      <c r="D44" s="23"/>
      <c r="E44" s="23"/>
      <c r="F44" s="23"/>
      <c r="G44" s="22"/>
      <c r="H44" s="22"/>
      <c r="I44" s="29"/>
      <c r="J44" s="45"/>
      <c r="K44" s="46"/>
      <c r="L44" s="47"/>
    </row>
    <row r="45" spans="1:14" s="1" customFormat="1" ht="12.75" customHeight="1" x14ac:dyDescent="0.3">
      <c r="A45" s="62"/>
      <c r="B45" s="62"/>
      <c r="C45" s="71" t="s">
        <v>151</v>
      </c>
      <c r="D45" s="23"/>
      <c r="E45" s="23"/>
      <c r="F45" s="23"/>
      <c r="G45" s="22"/>
      <c r="H45" s="22"/>
      <c r="I45" s="29"/>
      <c r="J45" s="45"/>
      <c r="K45" s="46"/>
      <c r="L45" s="47"/>
    </row>
    <row r="46" spans="1:14" s="1" customFormat="1" ht="12.75" customHeight="1" x14ac:dyDescent="0.3">
      <c r="A46" s="62"/>
      <c r="B46" s="62"/>
      <c r="C46" s="60" t="s">
        <v>152</v>
      </c>
      <c r="D46" s="23"/>
      <c r="E46" s="23"/>
      <c r="F46" s="23"/>
      <c r="G46" s="22"/>
      <c r="H46" s="22"/>
      <c r="I46" s="29"/>
      <c r="J46" s="45"/>
      <c r="K46" s="46"/>
      <c r="L46" s="47"/>
    </row>
    <row r="47" spans="1:14" s="1" customFormat="1" ht="12.75" customHeight="1" x14ac:dyDescent="0.3">
      <c r="A47" s="62"/>
      <c r="B47" s="62"/>
      <c r="C47" s="60" t="s">
        <v>116</v>
      </c>
      <c r="D47" s="23"/>
      <c r="E47" s="23"/>
      <c r="F47" s="23"/>
      <c r="G47" s="22"/>
      <c r="H47" s="22"/>
      <c r="I47" s="29"/>
      <c r="J47" s="45"/>
      <c r="K47" s="46"/>
      <c r="L47" s="47"/>
    </row>
    <row r="48" spans="1:14" s="1" customFormat="1" ht="12.75" customHeight="1" x14ac:dyDescent="0.3">
      <c r="A48" s="62"/>
      <c r="B48" s="62"/>
      <c r="C48" s="60" t="s">
        <v>153</v>
      </c>
      <c r="D48" s="23"/>
      <c r="E48" s="23"/>
      <c r="F48" s="23"/>
      <c r="G48" s="22"/>
      <c r="H48" s="22"/>
      <c r="I48" s="29"/>
      <c r="J48" s="45"/>
      <c r="K48" s="46"/>
      <c r="L48" s="47"/>
    </row>
    <row r="49" spans="1:12" s="1" customFormat="1" ht="12.75" customHeight="1" x14ac:dyDescent="0.3">
      <c r="A49" s="62"/>
      <c r="B49" s="62"/>
      <c r="C49" s="60" t="s">
        <v>47</v>
      </c>
      <c r="D49" s="23"/>
      <c r="E49" s="23"/>
      <c r="F49" s="23"/>
      <c r="G49" s="22"/>
      <c r="H49" s="22"/>
      <c r="I49" s="29"/>
      <c r="J49" s="45"/>
      <c r="K49" s="46"/>
      <c r="L49" s="47"/>
    </row>
    <row r="50" spans="1:12" s="1" customFormat="1" ht="12.75" customHeight="1" x14ac:dyDescent="0.3">
      <c r="A50" s="62"/>
      <c r="B50" s="62"/>
      <c r="C50" s="30"/>
      <c r="D50" s="23"/>
      <c r="E50" s="23"/>
      <c r="F50" s="23"/>
      <c r="G50" s="22"/>
      <c r="H50" s="22"/>
      <c r="I50" s="29"/>
      <c r="J50" s="45"/>
      <c r="K50" s="90"/>
      <c r="L50" s="91"/>
    </row>
    <row r="51" spans="1:12" s="1" customFormat="1" ht="12.75" customHeight="1" x14ac:dyDescent="0.3">
      <c r="A51" s="62">
        <v>2</v>
      </c>
      <c r="B51" s="62">
        <v>1</v>
      </c>
      <c r="C51" s="120" t="s">
        <v>48</v>
      </c>
      <c r="D51" s="23"/>
      <c r="E51" s="23"/>
      <c r="F51" s="23"/>
      <c r="G51" s="22"/>
      <c r="H51" s="22"/>
      <c r="I51" s="29"/>
      <c r="J51" s="45">
        <v>30</v>
      </c>
      <c r="K51" s="90">
        <f>J51</f>
        <v>30</v>
      </c>
      <c r="L51" s="91"/>
    </row>
    <row r="52" spans="1:12" s="1" customFormat="1" ht="12.75" customHeight="1" x14ac:dyDescent="0.3">
      <c r="A52" s="62"/>
      <c r="B52" s="62"/>
      <c r="C52" s="30"/>
      <c r="D52" s="23"/>
      <c r="E52" s="23"/>
      <c r="F52" s="23"/>
      <c r="G52" s="22"/>
      <c r="H52" s="22"/>
      <c r="I52" s="29"/>
      <c r="J52" s="45"/>
      <c r="K52" s="46"/>
      <c r="L52" s="47"/>
    </row>
    <row r="53" spans="1:12" s="1" customFormat="1" ht="12.75" customHeight="1" x14ac:dyDescent="0.3">
      <c r="A53" s="62">
        <v>3</v>
      </c>
      <c r="B53" s="62">
        <v>6</v>
      </c>
      <c r="C53" s="120" t="s">
        <v>49</v>
      </c>
      <c r="D53" s="23"/>
      <c r="E53" s="23"/>
      <c r="F53" s="23"/>
      <c r="G53" s="22"/>
      <c r="H53" s="22"/>
      <c r="I53" s="29"/>
      <c r="J53" s="45">
        <v>90</v>
      </c>
      <c r="K53" s="90">
        <f>B53*J53</f>
        <v>540</v>
      </c>
      <c r="L53" s="91"/>
    </row>
    <row r="54" spans="1:12" s="1" customFormat="1" ht="12.75" customHeight="1" x14ac:dyDescent="0.3">
      <c r="A54" s="62"/>
      <c r="B54" s="62"/>
      <c r="C54" s="30" t="s">
        <v>50</v>
      </c>
      <c r="D54" s="23"/>
      <c r="E54" s="23"/>
      <c r="F54" s="23"/>
      <c r="G54" s="22"/>
      <c r="H54" s="22"/>
      <c r="I54" s="29"/>
      <c r="J54" s="45"/>
      <c r="K54" s="90"/>
      <c r="L54" s="91"/>
    </row>
    <row r="55" spans="1:12" s="1" customFormat="1" ht="12.75" customHeight="1" x14ac:dyDescent="0.3">
      <c r="A55" s="62"/>
      <c r="B55" s="62"/>
      <c r="C55" s="30" t="s">
        <v>51</v>
      </c>
      <c r="D55" s="23"/>
      <c r="E55" s="23"/>
      <c r="F55" s="23"/>
      <c r="G55" s="22"/>
      <c r="H55" s="22"/>
      <c r="I55" s="29"/>
      <c r="J55" s="45"/>
      <c r="K55" s="90"/>
      <c r="L55" s="91"/>
    </row>
    <row r="56" spans="1:12" s="1" customFormat="1" ht="12.75" customHeight="1" x14ac:dyDescent="0.3">
      <c r="A56" s="62"/>
      <c r="B56" s="62"/>
      <c r="C56" s="30"/>
      <c r="D56" s="23"/>
      <c r="E56" s="23"/>
      <c r="F56" s="23"/>
      <c r="G56" s="22"/>
      <c r="H56" s="22"/>
      <c r="I56" s="29"/>
      <c r="J56" s="45"/>
      <c r="K56" s="90"/>
      <c r="L56" s="91"/>
    </row>
    <row r="57" spans="1:12" s="1" customFormat="1" ht="12.75" customHeight="1" x14ac:dyDescent="0.3">
      <c r="A57" s="62"/>
      <c r="B57" s="62"/>
      <c r="C57" s="30"/>
      <c r="D57" s="23"/>
      <c r="E57" s="23"/>
      <c r="F57" s="23"/>
      <c r="G57" s="22"/>
      <c r="H57" s="22"/>
      <c r="I57" s="29"/>
      <c r="J57" s="45"/>
      <c r="K57" s="90"/>
      <c r="L57" s="91"/>
    </row>
    <row r="58" spans="1:12" s="1" customFormat="1" ht="12.75" customHeight="1" x14ac:dyDescent="0.3">
      <c r="A58" s="62"/>
      <c r="B58" s="62"/>
      <c r="C58" s="31"/>
      <c r="D58" s="25"/>
      <c r="E58" s="25"/>
      <c r="F58" s="25"/>
      <c r="G58" s="25"/>
      <c r="H58" s="22"/>
      <c r="I58" s="29"/>
      <c r="J58" s="45"/>
      <c r="K58" s="90"/>
      <c r="L58" s="91"/>
    </row>
    <row r="59" spans="1:12" s="1" customFormat="1" ht="12.75" customHeight="1" x14ac:dyDescent="0.3">
      <c r="A59" s="62"/>
      <c r="B59" s="62"/>
      <c r="C59" s="31"/>
      <c r="D59" s="25"/>
      <c r="E59" s="25"/>
      <c r="F59" s="25"/>
      <c r="G59" s="25"/>
      <c r="H59" s="22"/>
      <c r="I59" s="29"/>
      <c r="J59" s="45"/>
      <c r="K59" s="90"/>
      <c r="L59" s="91"/>
    </row>
    <row r="60" spans="1:12" s="1" customFormat="1" ht="12.75" customHeight="1" x14ac:dyDescent="0.3">
      <c r="A60" s="62"/>
      <c r="B60" s="62"/>
      <c r="C60" s="31"/>
      <c r="D60" s="25"/>
      <c r="E60" s="25"/>
      <c r="F60" s="25"/>
      <c r="G60" s="25"/>
      <c r="H60" s="22"/>
      <c r="I60" s="29"/>
      <c r="J60" s="45"/>
      <c r="K60" s="90"/>
      <c r="L60" s="91"/>
    </row>
    <row r="61" spans="1:12" s="1" customFormat="1" ht="12.75" customHeight="1" x14ac:dyDescent="0.3">
      <c r="A61" s="62"/>
      <c r="B61" s="62"/>
      <c r="C61" s="30"/>
      <c r="D61" s="24"/>
      <c r="E61" s="24"/>
      <c r="F61" s="24"/>
      <c r="G61" s="24"/>
      <c r="H61" s="24"/>
      <c r="I61" s="32"/>
      <c r="J61" s="45"/>
      <c r="K61" s="90"/>
      <c r="L61" s="91"/>
    </row>
    <row r="62" spans="1:12" s="1" customFormat="1" ht="12.75" customHeight="1" x14ac:dyDescent="0.35">
      <c r="A62" s="62"/>
      <c r="B62" s="62"/>
      <c r="C62" s="33"/>
      <c r="D62" s="16"/>
      <c r="E62" s="16"/>
      <c r="F62" s="16"/>
      <c r="G62" s="16"/>
      <c r="H62" s="16"/>
      <c r="I62" s="34"/>
      <c r="J62" s="45"/>
      <c r="K62" s="90"/>
      <c r="L62" s="91"/>
    </row>
    <row r="63" spans="1:12" s="1" customFormat="1" ht="12.75" customHeight="1" x14ac:dyDescent="0.3">
      <c r="A63" s="63"/>
      <c r="B63" s="63"/>
      <c r="C63" s="35"/>
      <c r="D63" s="36"/>
      <c r="E63" s="36"/>
      <c r="F63" s="36"/>
      <c r="G63" s="37"/>
      <c r="H63" s="37"/>
      <c r="I63" s="38"/>
      <c r="J63" s="43"/>
      <c r="K63" s="99"/>
      <c r="L63" s="100"/>
    </row>
    <row r="64" spans="1:12" ht="12.75" customHeight="1" x14ac:dyDescent="0.25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4948.5</v>
      </c>
      <c r="L64" s="98"/>
    </row>
    <row r="65" spans="1:12" ht="12.75" customHeight="1" x14ac:dyDescent="0.25">
      <c r="A65" s="102" t="s">
        <v>9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4">
        <f>+K64*0.12</f>
        <v>593.81999999999994</v>
      </c>
      <c r="L65" s="105"/>
    </row>
    <row r="66" spans="1:12" ht="12.75" customHeight="1" x14ac:dyDescent="0.25">
      <c r="A66" s="106" t="s">
        <v>1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8">
        <f>+K64+K65</f>
        <v>5542.32</v>
      </c>
      <c r="L66" s="109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21" t="s">
        <v>7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3"/>
    </row>
    <row r="69" spans="1:12" ht="22.5" customHeight="1" x14ac:dyDescent="0.25">
      <c r="A69" s="113" t="s">
        <v>8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</row>
    <row r="70" spans="1:12" ht="12.9" customHeight="1" x14ac:dyDescent="0.25">
      <c r="A70" s="124" t="s">
        <v>19</v>
      </c>
      <c r="B70" s="23"/>
      <c r="C70" s="53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5" t="s">
        <v>277</v>
      </c>
      <c r="B71" s="23"/>
      <c r="C71" s="23" t="s">
        <v>21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4" t="s">
        <v>22</v>
      </c>
      <c r="B72" s="23"/>
      <c r="C72" s="23" t="s">
        <v>23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4" t="s">
        <v>24</v>
      </c>
      <c r="B73" s="23"/>
      <c r="C73" s="23" t="s">
        <v>25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4" t="s">
        <v>27</v>
      </c>
      <c r="B74" s="23"/>
      <c r="C74" s="23" t="s">
        <v>26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4" t="s">
        <v>29</v>
      </c>
      <c r="B75" s="23"/>
      <c r="C75" s="23" t="s">
        <v>30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4" t="s">
        <v>31</v>
      </c>
      <c r="C76" s="23" t="s">
        <v>32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8"/>
      <c r="B81" s="78"/>
      <c r="C81" s="78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114"/>
      <c r="B82" s="114"/>
      <c r="C82" s="114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115"/>
      <c r="B83" s="115"/>
      <c r="C83" s="115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7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7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116"/>
      <c r="K88" s="116"/>
      <c r="L88" s="116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</row>
    <row r="94" spans="1:12" ht="12.75" customHeight="1" x14ac:dyDescent="0.2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</row>
    <row r="95" spans="1:12" ht="12.75" customHeight="1" x14ac:dyDescent="0.25"/>
    <row r="96" spans="1:12" ht="12.75" customHeight="1" x14ac:dyDescent="0.25"/>
    <row r="101" ht="12.75" customHeight="1" x14ac:dyDescent="0.25"/>
  </sheetData>
  <mergeCells count="64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  <mergeCell ref="A64:J64"/>
    <mergeCell ref="K64:L64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K51:L51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50:L50"/>
    <mergeCell ref="K30:L30"/>
    <mergeCell ref="C20:I20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B13:D13"/>
    <mergeCell ref="G13:L13"/>
    <mergeCell ref="B14:D14"/>
    <mergeCell ref="G14:L14"/>
    <mergeCell ref="G17:H17"/>
    <mergeCell ref="I17:K18"/>
    <mergeCell ref="L17:L18"/>
    <mergeCell ref="G18:H18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CF794-2DCF-41F2-B2A8-32A1A3A8B0C5}">
  <sheetPr>
    <tabColor rgb="FFC8102E"/>
  </sheetPr>
  <dimension ref="A1:R101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4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72" t="s">
        <v>10</v>
      </c>
      <c r="G6" s="72"/>
      <c r="H6" s="72"/>
      <c r="I6" s="72"/>
      <c r="J6" s="72"/>
      <c r="K6" s="72"/>
      <c r="L6" s="72"/>
    </row>
    <row r="7" spans="1:12" customFormat="1" ht="12.75" customHeight="1" x14ac:dyDescent="0.25">
      <c r="F7" s="72"/>
      <c r="G7" s="72"/>
      <c r="H7" s="72"/>
      <c r="I7" s="72"/>
      <c r="J7" s="72"/>
      <c r="K7" s="72"/>
      <c r="L7" s="72"/>
    </row>
    <row r="8" spans="1:12" customFormat="1" ht="15.6" x14ac:dyDescent="0.25">
      <c r="F8" s="73" t="s">
        <v>11</v>
      </c>
      <c r="G8" s="73"/>
      <c r="H8" s="73"/>
      <c r="I8" s="73"/>
      <c r="J8" s="73"/>
      <c r="K8" s="73"/>
      <c r="L8" s="73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74" t="s">
        <v>14</v>
      </c>
      <c r="B10" s="74"/>
      <c r="C10" s="74"/>
      <c r="D10" s="68"/>
      <c r="E10" s="58"/>
      <c r="F10" s="65" t="s">
        <v>37</v>
      </c>
      <c r="G10" s="75"/>
      <c r="H10" s="75"/>
      <c r="I10" s="75"/>
      <c r="J10" s="75"/>
      <c r="K10" s="75"/>
      <c r="L10" s="76"/>
    </row>
    <row r="11" spans="1:12" customFormat="1" ht="12.75" customHeight="1" x14ac:dyDescent="0.3">
      <c r="A11" s="118" t="s">
        <v>178</v>
      </c>
      <c r="B11" s="118"/>
      <c r="C11" s="118"/>
      <c r="D11" s="118"/>
      <c r="E11" s="59"/>
      <c r="F11" s="66" t="s">
        <v>33</v>
      </c>
      <c r="G11" s="78"/>
      <c r="H11" s="78"/>
      <c r="I11" s="78"/>
      <c r="J11" s="78"/>
      <c r="K11" s="78"/>
      <c r="L11" s="79"/>
    </row>
    <row r="12" spans="1:12" customFormat="1" ht="12.75" customHeight="1" x14ac:dyDescent="0.3">
      <c r="A12" s="118"/>
      <c r="B12" s="118"/>
      <c r="C12" s="118"/>
      <c r="D12" s="118"/>
      <c r="E12" s="59"/>
      <c r="F12" s="66" t="s">
        <v>34</v>
      </c>
      <c r="G12" s="78"/>
      <c r="H12" s="78"/>
      <c r="I12" s="78"/>
      <c r="J12" s="78"/>
      <c r="K12" s="78"/>
      <c r="L12" s="79"/>
    </row>
    <row r="13" spans="1:12" customFormat="1" ht="12.75" customHeight="1" x14ac:dyDescent="0.3">
      <c r="A13" s="15" t="s">
        <v>16</v>
      </c>
      <c r="B13" s="80" t="s">
        <v>179</v>
      </c>
      <c r="C13" s="80"/>
      <c r="D13" s="80"/>
      <c r="E13" s="26"/>
      <c r="F13" s="66" t="s">
        <v>35</v>
      </c>
      <c r="G13" s="74"/>
      <c r="H13" s="74"/>
      <c r="I13" s="74"/>
      <c r="J13" s="74"/>
      <c r="K13" s="74"/>
      <c r="L13" s="81"/>
    </row>
    <row r="14" spans="1:12" customFormat="1" ht="12.75" customHeight="1" x14ac:dyDescent="0.3">
      <c r="A14" s="15" t="s">
        <v>15</v>
      </c>
      <c r="B14" s="117"/>
      <c r="C14" s="117"/>
      <c r="D14" s="117"/>
      <c r="E14" s="26"/>
      <c r="F14" s="67" t="s">
        <v>36</v>
      </c>
      <c r="G14" s="83"/>
      <c r="H14" s="83"/>
      <c r="I14" s="83"/>
      <c r="J14" s="83"/>
      <c r="K14" s="83"/>
      <c r="L14" s="84"/>
    </row>
    <row r="15" spans="1:12" customFormat="1" ht="6" customHeight="1" thickBot="1" x14ac:dyDescent="0.35">
      <c r="A15" s="69"/>
      <c r="B15" s="70"/>
      <c r="C15" s="70"/>
      <c r="D15" s="70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8"/>
      <c r="C17" s="48"/>
      <c r="D17" s="48"/>
      <c r="E17" s="17"/>
      <c r="F17" s="56" t="s">
        <v>3</v>
      </c>
      <c r="G17" s="85">
        <f ca="1">TODAY()</f>
        <v>46099</v>
      </c>
      <c r="H17" s="85"/>
      <c r="I17" s="86" t="s">
        <v>12</v>
      </c>
      <c r="J17" s="86"/>
      <c r="K17" s="86"/>
      <c r="L17" s="87">
        <v>0</v>
      </c>
    </row>
    <row r="18" spans="1:18" s="9" customFormat="1" ht="15.75" customHeight="1" x14ac:dyDescent="0.3">
      <c r="B18" s="48"/>
      <c r="C18" s="48"/>
      <c r="D18" s="48"/>
      <c r="E18" s="21"/>
      <c r="F18" s="56" t="s">
        <v>4</v>
      </c>
      <c r="G18" s="89"/>
      <c r="H18" s="89"/>
      <c r="I18" s="86"/>
      <c r="J18" s="86"/>
      <c r="K18" s="86"/>
      <c r="L18" s="88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2" t="s">
        <v>6</v>
      </c>
      <c r="D20" s="93"/>
      <c r="E20" s="93"/>
      <c r="F20" s="93"/>
      <c r="G20" s="93"/>
      <c r="H20" s="93"/>
      <c r="I20" s="94"/>
      <c r="J20" s="18" t="s">
        <v>13</v>
      </c>
      <c r="K20" s="92" t="s">
        <v>71</v>
      </c>
      <c r="L20" s="94"/>
    </row>
    <row r="21" spans="1:18" s="1" customFormat="1" ht="21" x14ac:dyDescent="0.4">
      <c r="A21" s="62">
        <v>1</v>
      </c>
      <c r="B21" s="62">
        <v>1</v>
      </c>
      <c r="C21" s="126" t="s">
        <v>154</v>
      </c>
      <c r="D21" s="20"/>
      <c r="E21" s="20"/>
      <c r="F21" s="20"/>
      <c r="G21" s="20"/>
      <c r="H21" s="20"/>
      <c r="I21" s="27"/>
      <c r="J21" s="44">
        <f>N22-(N22*N21)</f>
        <v>8764.5</v>
      </c>
      <c r="K21" s="90">
        <f>J21*B21</f>
        <v>8764.5</v>
      </c>
      <c r="L21" s="91"/>
      <c r="N21" s="41">
        <v>0.25</v>
      </c>
      <c r="O21" s="39" t="s">
        <v>17</v>
      </c>
      <c r="P21" s="39"/>
      <c r="Q21" s="40"/>
    </row>
    <row r="22" spans="1:18" s="1" customFormat="1" ht="12.75" customHeight="1" x14ac:dyDescent="0.3">
      <c r="A22" s="62"/>
      <c r="B22" s="62"/>
      <c r="C22" s="28" t="s">
        <v>39</v>
      </c>
      <c r="D22" s="21"/>
      <c r="E22" s="21"/>
      <c r="F22" s="21"/>
      <c r="G22" s="22"/>
      <c r="H22" s="22"/>
      <c r="I22" s="29"/>
      <c r="J22" s="45"/>
      <c r="K22" s="90"/>
      <c r="L22" s="91"/>
      <c r="N22" s="42">
        <v>11686</v>
      </c>
      <c r="O22" s="39" t="s">
        <v>18</v>
      </c>
    </row>
    <row r="23" spans="1:18" s="1" customFormat="1" ht="12.75" customHeight="1" x14ac:dyDescent="0.3">
      <c r="A23" s="62"/>
      <c r="B23" s="62"/>
      <c r="C23" s="30"/>
      <c r="D23" s="23"/>
      <c r="E23" s="23"/>
      <c r="F23" s="23"/>
      <c r="G23" s="24"/>
      <c r="H23" s="24"/>
      <c r="I23" s="29"/>
      <c r="J23" s="45"/>
      <c r="K23" s="90"/>
      <c r="L23" s="91"/>
      <c r="Q23" s="39"/>
    </row>
    <row r="24" spans="1:18" s="1" customFormat="1" ht="12.75" customHeight="1" x14ac:dyDescent="0.3">
      <c r="A24" s="62"/>
      <c r="B24" s="62"/>
      <c r="C24" s="71" t="s">
        <v>155</v>
      </c>
      <c r="D24" s="23"/>
      <c r="E24" s="23"/>
      <c r="F24" s="23"/>
      <c r="G24" s="24"/>
      <c r="H24" s="24"/>
      <c r="I24" s="29"/>
      <c r="J24" s="45"/>
      <c r="K24" s="90"/>
      <c r="L24" s="91"/>
    </row>
    <row r="25" spans="1:18" s="1" customFormat="1" ht="12.75" customHeight="1" x14ac:dyDescent="0.3">
      <c r="A25" s="62"/>
      <c r="B25" s="62"/>
      <c r="C25" s="60" t="s">
        <v>139</v>
      </c>
      <c r="D25" s="23"/>
      <c r="E25" s="23"/>
      <c r="F25" s="23"/>
      <c r="G25" s="22"/>
      <c r="H25" s="22"/>
      <c r="I25" s="29"/>
      <c r="J25" s="45"/>
      <c r="K25" s="90"/>
      <c r="L25" s="91"/>
    </row>
    <row r="26" spans="1:18" s="1" customFormat="1" ht="12.75" customHeight="1" x14ac:dyDescent="0.3">
      <c r="A26" s="62"/>
      <c r="B26" s="62"/>
      <c r="C26" s="71" t="s">
        <v>140</v>
      </c>
      <c r="D26" s="23"/>
      <c r="E26" s="23"/>
      <c r="F26" s="23"/>
      <c r="G26" s="22"/>
      <c r="H26" s="22"/>
      <c r="I26" s="29"/>
      <c r="J26" s="45"/>
      <c r="K26" s="90"/>
      <c r="L26" s="91"/>
    </row>
    <row r="27" spans="1:18" s="1" customFormat="1" ht="12.75" customHeight="1" x14ac:dyDescent="0.3">
      <c r="A27" s="62"/>
      <c r="B27" s="62"/>
      <c r="C27" s="60" t="s">
        <v>56</v>
      </c>
      <c r="D27" s="23"/>
      <c r="E27" s="23"/>
      <c r="F27" s="23"/>
      <c r="G27" s="22"/>
      <c r="H27" s="22"/>
      <c r="I27" s="29"/>
      <c r="J27" s="45"/>
      <c r="K27" s="90"/>
      <c r="L27" s="91"/>
    </row>
    <row r="28" spans="1:18" s="1" customFormat="1" ht="12.75" customHeight="1" x14ac:dyDescent="0.3">
      <c r="A28" s="62"/>
      <c r="B28" s="62"/>
      <c r="C28" s="60" t="s">
        <v>109</v>
      </c>
      <c r="D28" s="23"/>
      <c r="E28" s="23"/>
      <c r="F28" s="23"/>
      <c r="G28" s="22"/>
      <c r="H28" s="22"/>
      <c r="I28" s="29"/>
      <c r="J28" s="45"/>
      <c r="K28" s="90"/>
      <c r="L28" s="91"/>
    </row>
    <row r="29" spans="1:18" s="1" customFormat="1" ht="12.75" customHeight="1" x14ac:dyDescent="0.3">
      <c r="A29" s="62"/>
      <c r="B29" s="62"/>
      <c r="C29" s="60" t="s">
        <v>141</v>
      </c>
      <c r="D29" s="23"/>
      <c r="E29" s="23"/>
      <c r="F29" s="23"/>
      <c r="G29" s="22"/>
      <c r="H29" s="22"/>
      <c r="I29" s="29"/>
      <c r="J29" s="45"/>
      <c r="K29" s="90"/>
      <c r="L29" s="91"/>
      <c r="N29"/>
    </row>
    <row r="30" spans="1:18" s="1" customFormat="1" ht="12.75" customHeight="1" x14ac:dyDescent="0.3">
      <c r="A30" s="62"/>
      <c r="B30" s="62"/>
      <c r="C30" s="71" t="s">
        <v>104</v>
      </c>
      <c r="D30" s="23"/>
      <c r="E30" s="23"/>
      <c r="F30" s="23"/>
      <c r="G30" s="22"/>
      <c r="H30" s="22"/>
      <c r="I30" s="29"/>
      <c r="J30" s="45"/>
      <c r="K30" s="90"/>
      <c r="L30" s="91"/>
      <c r="N30"/>
      <c r="R30"/>
    </row>
    <row r="31" spans="1:18" s="1" customFormat="1" ht="12.75" customHeight="1" x14ac:dyDescent="0.3">
      <c r="A31" s="62"/>
      <c r="B31" s="62"/>
      <c r="C31" s="60" t="s">
        <v>142</v>
      </c>
      <c r="D31" s="23"/>
      <c r="E31" s="23"/>
      <c r="F31" s="23"/>
      <c r="G31" s="22"/>
      <c r="H31" s="22"/>
      <c r="I31" s="29"/>
      <c r="J31" s="45"/>
      <c r="K31" s="90"/>
      <c r="L31" s="91"/>
    </row>
    <row r="32" spans="1:18" s="1" customFormat="1" ht="12.75" customHeight="1" x14ac:dyDescent="0.3">
      <c r="A32" s="62"/>
      <c r="B32" s="62"/>
      <c r="C32" s="71" t="s">
        <v>143</v>
      </c>
      <c r="D32" s="23"/>
      <c r="E32" s="23"/>
      <c r="F32" s="23"/>
      <c r="G32" s="22"/>
      <c r="H32" s="22"/>
      <c r="I32" s="29"/>
      <c r="J32" s="45"/>
      <c r="K32" s="90"/>
      <c r="L32" s="91"/>
      <c r="O32"/>
    </row>
    <row r="33" spans="1:14" s="1" customFormat="1" ht="12.75" customHeight="1" x14ac:dyDescent="0.3">
      <c r="A33" s="62"/>
      <c r="B33" s="62"/>
      <c r="C33" s="60" t="s">
        <v>59</v>
      </c>
      <c r="D33" s="23"/>
      <c r="E33" s="23"/>
      <c r="F33" s="23"/>
      <c r="G33" s="22"/>
      <c r="H33" s="22"/>
      <c r="I33" s="29"/>
      <c r="J33" s="45"/>
      <c r="K33" s="90"/>
      <c r="L33" s="91"/>
    </row>
    <row r="34" spans="1:14" s="1" customFormat="1" ht="12.75" customHeight="1" x14ac:dyDescent="0.3">
      <c r="A34" s="62"/>
      <c r="B34" s="62"/>
      <c r="C34" s="60" t="s">
        <v>156</v>
      </c>
      <c r="D34" s="23"/>
      <c r="E34" s="23"/>
      <c r="F34" s="23"/>
      <c r="G34" s="22"/>
      <c r="H34" s="22"/>
      <c r="I34" s="29"/>
      <c r="J34" s="45"/>
      <c r="K34" s="90"/>
      <c r="L34" s="91"/>
      <c r="N34"/>
    </row>
    <row r="35" spans="1:14" s="1" customFormat="1" ht="12.75" customHeight="1" x14ac:dyDescent="0.3">
      <c r="A35" s="62"/>
      <c r="B35" s="62"/>
      <c r="C35" s="71" t="s">
        <v>157</v>
      </c>
      <c r="D35" s="23"/>
      <c r="E35" s="23"/>
      <c r="F35" s="23"/>
      <c r="G35" s="22"/>
      <c r="H35" s="22"/>
      <c r="I35" s="29"/>
      <c r="J35" s="45"/>
      <c r="K35" s="90"/>
      <c r="L35" s="91"/>
    </row>
    <row r="36" spans="1:14" s="1" customFormat="1" ht="12.75" customHeight="1" x14ac:dyDescent="0.3">
      <c r="A36" s="62"/>
      <c r="B36" s="62"/>
      <c r="C36" s="60" t="s">
        <v>60</v>
      </c>
      <c r="D36" s="23"/>
      <c r="E36" s="23"/>
      <c r="F36" s="23"/>
      <c r="G36" s="22"/>
      <c r="H36" s="22"/>
      <c r="I36" s="29"/>
      <c r="J36" s="45"/>
      <c r="K36" s="90"/>
      <c r="L36" s="91"/>
    </row>
    <row r="37" spans="1:14" s="1" customFormat="1" ht="12.75" customHeight="1" x14ac:dyDescent="0.3">
      <c r="A37" s="62"/>
      <c r="B37" s="62"/>
      <c r="C37" s="71" t="s">
        <v>144</v>
      </c>
      <c r="D37" s="23"/>
      <c r="E37" s="23"/>
      <c r="F37" s="23"/>
      <c r="G37" s="22"/>
      <c r="H37" s="22"/>
      <c r="I37" s="29"/>
      <c r="J37" s="45"/>
      <c r="K37" s="90"/>
      <c r="L37" s="91"/>
    </row>
    <row r="38" spans="1:14" s="1" customFormat="1" ht="12.75" customHeight="1" x14ac:dyDescent="0.3">
      <c r="A38" s="62"/>
      <c r="B38" s="62"/>
      <c r="C38" s="71" t="s">
        <v>145</v>
      </c>
      <c r="D38" s="23"/>
      <c r="E38" s="23"/>
      <c r="F38" s="23"/>
      <c r="G38" s="22"/>
      <c r="H38" s="22"/>
      <c r="I38" s="29"/>
      <c r="J38" s="45"/>
      <c r="K38" s="90"/>
      <c r="L38" s="91"/>
      <c r="N38"/>
    </row>
    <row r="39" spans="1:14" s="1" customFormat="1" ht="12.75" customHeight="1" x14ac:dyDescent="0.3">
      <c r="A39" s="62"/>
      <c r="B39" s="62"/>
      <c r="C39" s="71" t="s">
        <v>146</v>
      </c>
      <c r="D39" s="23"/>
      <c r="E39" s="23"/>
      <c r="F39" s="23"/>
      <c r="G39" s="22"/>
      <c r="H39" s="22"/>
      <c r="I39" s="29"/>
      <c r="J39" s="45"/>
      <c r="K39" s="90"/>
      <c r="L39" s="91"/>
    </row>
    <row r="40" spans="1:14" s="1" customFormat="1" ht="12.75" customHeight="1" x14ac:dyDescent="0.3">
      <c r="A40" s="62"/>
      <c r="B40" s="62"/>
      <c r="C40" s="71" t="s">
        <v>147</v>
      </c>
      <c r="D40" s="23"/>
      <c r="E40" s="23"/>
      <c r="F40" s="23"/>
      <c r="G40" s="22"/>
      <c r="H40" s="22"/>
      <c r="I40" s="29"/>
      <c r="J40" s="45"/>
      <c r="K40" s="90"/>
      <c r="L40" s="91"/>
    </row>
    <row r="41" spans="1:14" s="1" customFormat="1" ht="12.75" customHeight="1" x14ac:dyDescent="0.3">
      <c r="A41" s="62"/>
      <c r="B41" s="62"/>
      <c r="C41" s="71" t="s">
        <v>158</v>
      </c>
      <c r="D41" s="23"/>
      <c r="E41" s="23"/>
      <c r="F41" s="23"/>
      <c r="G41" s="22"/>
      <c r="H41" s="22"/>
      <c r="I41" s="29"/>
      <c r="J41" s="45"/>
      <c r="K41" s="46"/>
      <c r="L41" s="47"/>
    </row>
    <row r="42" spans="1:14" s="1" customFormat="1" ht="12.75" customHeight="1" x14ac:dyDescent="0.3">
      <c r="A42" s="62"/>
      <c r="B42" s="62"/>
      <c r="C42" s="60" t="s">
        <v>66</v>
      </c>
      <c r="D42" s="23"/>
      <c r="E42" s="23"/>
      <c r="F42" s="23"/>
      <c r="G42" s="22"/>
      <c r="H42" s="22"/>
      <c r="I42" s="29"/>
      <c r="J42" s="45"/>
      <c r="K42" s="46"/>
      <c r="L42" s="47"/>
    </row>
    <row r="43" spans="1:14" s="1" customFormat="1" ht="12.75" customHeight="1" x14ac:dyDescent="0.3">
      <c r="A43" s="62"/>
      <c r="B43" s="62"/>
      <c r="C43" s="60" t="s">
        <v>159</v>
      </c>
      <c r="D43" s="23"/>
      <c r="E43" s="23"/>
      <c r="F43" s="23"/>
      <c r="G43" s="22"/>
      <c r="H43" s="22"/>
      <c r="I43" s="29"/>
      <c r="J43" s="45"/>
      <c r="K43" s="46"/>
      <c r="L43" s="47"/>
    </row>
    <row r="44" spans="1:14" s="1" customFormat="1" ht="12.75" customHeight="1" x14ac:dyDescent="0.3">
      <c r="A44" s="62"/>
      <c r="B44" s="62"/>
      <c r="C44" s="71" t="s">
        <v>150</v>
      </c>
      <c r="D44" s="23"/>
      <c r="E44" s="23"/>
      <c r="F44" s="23"/>
      <c r="G44" s="22"/>
      <c r="H44" s="22"/>
      <c r="I44" s="29"/>
      <c r="J44" s="45"/>
      <c r="K44" s="46"/>
      <c r="L44" s="47"/>
    </row>
    <row r="45" spans="1:14" s="1" customFormat="1" ht="12.75" customHeight="1" x14ac:dyDescent="0.3">
      <c r="A45" s="62"/>
      <c r="B45" s="62"/>
      <c r="C45" s="71" t="s">
        <v>151</v>
      </c>
      <c r="D45" s="23"/>
      <c r="E45" s="23"/>
      <c r="F45" s="23"/>
      <c r="G45" s="22"/>
      <c r="H45" s="22"/>
      <c r="I45" s="29"/>
      <c r="J45" s="45"/>
      <c r="K45" s="46"/>
      <c r="L45" s="47"/>
    </row>
    <row r="46" spans="1:14" s="1" customFormat="1" ht="12.75" customHeight="1" x14ac:dyDescent="0.3">
      <c r="A46" s="62"/>
      <c r="B46" s="62"/>
      <c r="C46" s="60" t="s">
        <v>152</v>
      </c>
      <c r="D46" s="23"/>
      <c r="E46" s="23"/>
      <c r="F46" s="23"/>
      <c r="G46" s="22"/>
      <c r="H46" s="22"/>
      <c r="I46" s="29"/>
      <c r="J46" s="45"/>
      <c r="K46" s="46"/>
      <c r="L46" s="47"/>
    </row>
    <row r="47" spans="1:14" s="1" customFormat="1" ht="12.75" customHeight="1" x14ac:dyDescent="0.3">
      <c r="A47" s="62"/>
      <c r="B47" s="62"/>
      <c r="C47" s="60" t="s">
        <v>116</v>
      </c>
      <c r="D47" s="23"/>
      <c r="E47" s="23"/>
      <c r="F47" s="23"/>
      <c r="G47" s="22"/>
      <c r="H47" s="22"/>
      <c r="I47" s="29"/>
      <c r="J47" s="45"/>
      <c r="K47" s="46"/>
      <c r="L47" s="47"/>
    </row>
    <row r="48" spans="1:14" s="1" customFormat="1" ht="12.75" customHeight="1" x14ac:dyDescent="0.3">
      <c r="A48" s="62"/>
      <c r="B48" s="62"/>
      <c r="C48" s="60" t="s">
        <v>153</v>
      </c>
      <c r="D48" s="23"/>
      <c r="E48" s="23"/>
      <c r="F48" s="23"/>
      <c r="G48" s="22"/>
      <c r="H48" s="22"/>
      <c r="I48" s="29"/>
      <c r="J48" s="45"/>
      <c r="K48" s="46"/>
      <c r="L48" s="47"/>
    </row>
    <row r="49" spans="1:12" s="1" customFormat="1" ht="12.75" customHeight="1" x14ac:dyDescent="0.3">
      <c r="A49" s="62"/>
      <c r="B49" s="62"/>
      <c r="C49" s="60" t="s">
        <v>47</v>
      </c>
      <c r="D49" s="23"/>
      <c r="E49" s="23"/>
      <c r="F49" s="23"/>
      <c r="G49" s="22"/>
      <c r="H49" s="22"/>
      <c r="I49" s="29"/>
      <c r="J49" s="45"/>
      <c r="K49" s="46"/>
      <c r="L49" s="47"/>
    </row>
    <row r="50" spans="1:12" s="1" customFormat="1" ht="12.75" customHeight="1" x14ac:dyDescent="0.3">
      <c r="A50" s="62"/>
      <c r="B50" s="62"/>
      <c r="C50" s="30"/>
      <c r="D50" s="23"/>
      <c r="E50" s="23"/>
      <c r="F50" s="23"/>
      <c r="G50" s="22"/>
      <c r="H50" s="22"/>
      <c r="I50" s="29"/>
      <c r="J50" s="45"/>
      <c r="K50" s="90"/>
      <c r="L50" s="91"/>
    </row>
    <row r="51" spans="1:12" s="1" customFormat="1" ht="12.75" customHeight="1" x14ac:dyDescent="0.3">
      <c r="A51" s="62">
        <v>2</v>
      </c>
      <c r="B51" s="62">
        <v>1</v>
      </c>
      <c r="C51" s="120" t="s">
        <v>48</v>
      </c>
      <c r="D51" s="23"/>
      <c r="E51" s="23"/>
      <c r="F51" s="23"/>
      <c r="G51" s="22"/>
      <c r="H51" s="22"/>
      <c r="I51" s="29"/>
      <c r="J51" s="45">
        <v>30</v>
      </c>
      <c r="K51" s="90">
        <f>J51</f>
        <v>30</v>
      </c>
      <c r="L51" s="91"/>
    </row>
    <row r="52" spans="1:12" s="1" customFormat="1" ht="12.75" customHeight="1" x14ac:dyDescent="0.3">
      <c r="A52" s="62"/>
      <c r="B52" s="62"/>
      <c r="C52" s="30"/>
      <c r="D52" s="23"/>
      <c r="E52" s="23"/>
      <c r="F52" s="23"/>
      <c r="G52" s="22"/>
      <c r="H52" s="22"/>
      <c r="I52" s="29"/>
      <c r="J52" s="45"/>
      <c r="K52" s="46"/>
      <c r="L52" s="47"/>
    </row>
    <row r="53" spans="1:12" s="1" customFormat="1" ht="12.75" customHeight="1" x14ac:dyDescent="0.3">
      <c r="A53" s="62">
        <v>3</v>
      </c>
      <c r="B53" s="62">
        <v>6</v>
      </c>
      <c r="C53" s="120" t="s">
        <v>49</v>
      </c>
      <c r="D53" s="23"/>
      <c r="E53" s="23"/>
      <c r="F53" s="23"/>
      <c r="G53" s="22"/>
      <c r="H53" s="22"/>
      <c r="I53" s="29"/>
      <c r="J53" s="45">
        <v>90</v>
      </c>
      <c r="K53" s="90">
        <f>B53*J53</f>
        <v>540</v>
      </c>
      <c r="L53" s="91"/>
    </row>
    <row r="54" spans="1:12" s="1" customFormat="1" ht="12.75" customHeight="1" x14ac:dyDescent="0.3">
      <c r="A54" s="62"/>
      <c r="B54" s="62"/>
      <c r="C54" s="30" t="s">
        <v>50</v>
      </c>
      <c r="D54" s="23"/>
      <c r="E54" s="23"/>
      <c r="F54" s="23"/>
      <c r="G54" s="22"/>
      <c r="H54" s="22"/>
      <c r="I54" s="29"/>
      <c r="J54" s="45"/>
      <c r="K54" s="90"/>
      <c r="L54" s="91"/>
    </row>
    <row r="55" spans="1:12" s="1" customFormat="1" ht="12.75" customHeight="1" x14ac:dyDescent="0.3">
      <c r="A55" s="62"/>
      <c r="B55" s="62"/>
      <c r="C55" s="30" t="s">
        <v>51</v>
      </c>
      <c r="D55" s="23"/>
      <c r="E55" s="23"/>
      <c r="F55" s="23"/>
      <c r="G55" s="22"/>
      <c r="H55" s="22"/>
      <c r="I55" s="29"/>
      <c r="J55" s="45"/>
      <c r="K55" s="90"/>
      <c r="L55" s="91"/>
    </row>
    <row r="56" spans="1:12" s="1" customFormat="1" ht="12.75" customHeight="1" x14ac:dyDescent="0.3">
      <c r="A56" s="62"/>
      <c r="B56" s="62"/>
      <c r="C56" s="30"/>
      <c r="D56" s="23"/>
      <c r="E56" s="23"/>
      <c r="F56" s="23"/>
      <c r="G56" s="22"/>
      <c r="H56" s="22"/>
      <c r="I56" s="29"/>
      <c r="J56" s="45"/>
      <c r="K56" s="90"/>
      <c r="L56" s="91"/>
    </row>
    <row r="57" spans="1:12" s="1" customFormat="1" ht="12.75" customHeight="1" x14ac:dyDescent="0.3">
      <c r="A57" s="62"/>
      <c r="B57" s="62"/>
      <c r="C57" s="30"/>
      <c r="D57" s="23"/>
      <c r="E57" s="23"/>
      <c r="F57" s="23"/>
      <c r="G57" s="22"/>
      <c r="H57" s="22"/>
      <c r="I57" s="29"/>
      <c r="J57" s="45"/>
      <c r="K57" s="90"/>
      <c r="L57" s="91"/>
    </row>
    <row r="58" spans="1:12" s="1" customFormat="1" ht="12.75" customHeight="1" x14ac:dyDescent="0.3">
      <c r="A58" s="62"/>
      <c r="B58" s="62"/>
      <c r="C58" s="31"/>
      <c r="D58" s="25"/>
      <c r="E58" s="25"/>
      <c r="F58" s="25"/>
      <c r="G58" s="25"/>
      <c r="H58" s="22"/>
      <c r="I58" s="29"/>
      <c r="J58" s="45"/>
      <c r="K58" s="90"/>
      <c r="L58" s="91"/>
    </row>
    <row r="59" spans="1:12" s="1" customFormat="1" ht="12.75" customHeight="1" x14ac:dyDescent="0.3">
      <c r="A59" s="62"/>
      <c r="B59" s="62"/>
      <c r="C59" s="31"/>
      <c r="D59" s="25"/>
      <c r="E59" s="25"/>
      <c r="F59" s="25"/>
      <c r="G59" s="25"/>
      <c r="H59" s="22"/>
      <c r="I59" s="29"/>
      <c r="J59" s="45"/>
      <c r="K59" s="90"/>
      <c r="L59" s="91"/>
    </row>
    <row r="60" spans="1:12" s="1" customFormat="1" ht="12.75" customHeight="1" x14ac:dyDescent="0.3">
      <c r="A60" s="62"/>
      <c r="B60" s="62"/>
      <c r="C60" s="31"/>
      <c r="D60" s="25"/>
      <c r="E60" s="25"/>
      <c r="F60" s="25"/>
      <c r="G60" s="25"/>
      <c r="H60" s="22"/>
      <c r="I60" s="29"/>
      <c r="J60" s="45"/>
      <c r="K60" s="90"/>
      <c r="L60" s="91"/>
    </row>
    <row r="61" spans="1:12" s="1" customFormat="1" ht="12.75" customHeight="1" x14ac:dyDescent="0.3">
      <c r="A61" s="62"/>
      <c r="B61" s="62"/>
      <c r="C61" s="30"/>
      <c r="D61" s="24"/>
      <c r="E61" s="24"/>
      <c r="F61" s="24"/>
      <c r="G61" s="24"/>
      <c r="H61" s="24"/>
      <c r="I61" s="32"/>
      <c r="J61" s="45"/>
      <c r="K61" s="90"/>
      <c r="L61" s="91"/>
    </row>
    <row r="62" spans="1:12" s="1" customFormat="1" ht="12.75" customHeight="1" x14ac:dyDescent="0.35">
      <c r="A62" s="62"/>
      <c r="B62" s="62"/>
      <c r="C62" s="33"/>
      <c r="D62" s="16"/>
      <c r="E62" s="16"/>
      <c r="F62" s="16"/>
      <c r="G62" s="16"/>
      <c r="H62" s="16"/>
      <c r="I62" s="34"/>
      <c r="J62" s="45"/>
      <c r="K62" s="90"/>
      <c r="L62" s="91"/>
    </row>
    <row r="63" spans="1:12" s="1" customFormat="1" ht="12.75" customHeight="1" x14ac:dyDescent="0.3">
      <c r="A63" s="63"/>
      <c r="B63" s="63"/>
      <c r="C63" s="35"/>
      <c r="D63" s="36"/>
      <c r="E63" s="36"/>
      <c r="F63" s="36"/>
      <c r="G63" s="37"/>
      <c r="H63" s="37"/>
      <c r="I63" s="38"/>
      <c r="J63" s="43"/>
      <c r="K63" s="99"/>
      <c r="L63" s="100"/>
    </row>
    <row r="64" spans="1:12" ht="12.75" customHeight="1" x14ac:dyDescent="0.25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9334.5</v>
      </c>
      <c r="L64" s="98"/>
    </row>
    <row r="65" spans="1:12" ht="12.75" customHeight="1" x14ac:dyDescent="0.25">
      <c r="A65" s="102" t="s">
        <v>9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4">
        <f>+K64*0.12</f>
        <v>1120.1399999999999</v>
      </c>
      <c r="L65" s="105"/>
    </row>
    <row r="66" spans="1:12" ht="12.75" customHeight="1" x14ac:dyDescent="0.25">
      <c r="A66" s="106" t="s">
        <v>1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8">
        <f>+K64+K65</f>
        <v>10454.64</v>
      </c>
      <c r="L66" s="109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21" t="s">
        <v>7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3"/>
    </row>
    <row r="69" spans="1:12" ht="22.5" customHeight="1" x14ac:dyDescent="0.25">
      <c r="A69" s="113" t="s">
        <v>8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</row>
    <row r="70" spans="1:12" ht="12.9" customHeight="1" x14ac:dyDescent="0.25">
      <c r="A70" s="124" t="s">
        <v>19</v>
      </c>
      <c r="B70" s="23"/>
      <c r="C70" s="53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5" t="s">
        <v>277</v>
      </c>
      <c r="B71" s="23"/>
      <c r="C71" s="23" t="s">
        <v>21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4" t="s">
        <v>22</v>
      </c>
      <c r="B72" s="23"/>
      <c r="C72" s="23" t="s">
        <v>23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4" t="s">
        <v>24</v>
      </c>
      <c r="B73" s="23"/>
      <c r="C73" s="23" t="s">
        <v>25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4" t="s">
        <v>27</v>
      </c>
      <c r="B74" s="23"/>
      <c r="C74" s="23" t="s">
        <v>26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4" t="s">
        <v>29</v>
      </c>
      <c r="B75" s="23"/>
      <c r="C75" s="23" t="s">
        <v>30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4" t="s">
        <v>31</v>
      </c>
      <c r="C76" s="23" t="s">
        <v>32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8"/>
      <c r="B81" s="78"/>
      <c r="C81" s="78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114"/>
      <c r="B82" s="114"/>
      <c r="C82" s="114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115"/>
      <c r="B83" s="115"/>
      <c r="C83" s="115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7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7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116"/>
      <c r="K88" s="116"/>
      <c r="L88" s="116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</row>
    <row r="94" spans="1:12" ht="12.75" customHeight="1" x14ac:dyDescent="0.2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</row>
    <row r="95" spans="1:12" ht="12.75" customHeight="1" x14ac:dyDescent="0.25"/>
    <row r="96" spans="1:12" ht="12.75" customHeight="1" x14ac:dyDescent="0.25"/>
    <row r="101" ht="12.75" customHeight="1" x14ac:dyDescent="0.25"/>
  </sheetData>
  <mergeCells count="64">
    <mergeCell ref="F6:L7"/>
    <mergeCell ref="F8:L8"/>
    <mergeCell ref="A10:C10"/>
    <mergeCell ref="G10:L10"/>
    <mergeCell ref="A11:D12"/>
    <mergeCell ref="G11:L11"/>
    <mergeCell ref="G12:L12"/>
    <mergeCell ref="B13:D13"/>
    <mergeCell ref="G13:L13"/>
    <mergeCell ref="B14:D14"/>
    <mergeCell ref="G14:L14"/>
    <mergeCell ref="G17:H17"/>
    <mergeCell ref="I17:K18"/>
    <mergeCell ref="L17:L18"/>
    <mergeCell ref="G18:H18"/>
    <mergeCell ref="K30:L30"/>
    <mergeCell ref="C20:I20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51:L51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50:L50"/>
    <mergeCell ref="A64:J64"/>
    <mergeCell ref="K64:L64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D3E33-8A11-45B2-BD86-1BA461952975}">
  <sheetPr>
    <tabColor rgb="FFC8102E"/>
  </sheetPr>
  <dimension ref="A1:R100"/>
  <sheetViews>
    <sheetView showGridLines="0" zoomScale="90" zoomScaleNormal="90" zoomScaleSheetLayoutView="80" workbookViewId="0">
      <selection activeCell="N100" sqref="N100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4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72" t="s">
        <v>10</v>
      </c>
      <c r="G6" s="72"/>
      <c r="H6" s="72"/>
      <c r="I6" s="72"/>
      <c r="J6" s="72"/>
      <c r="K6" s="72"/>
      <c r="L6" s="72"/>
    </row>
    <row r="7" spans="1:12" customFormat="1" ht="12.75" customHeight="1" x14ac:dyDescent="0.25">
      <c r="F7" s="72"/>
      <c r="G7" s="72"/>
      <c r="H7" s="72"/>
      <c r="I7" s="72"/>
      <c r="J7" s="72"/>
      <c r="K7" s="72"/>
      <c r="L7" s="72"/>
    </row>
    <row r="8" spans="1:12" customFormat="1" ht="15.6" x14ac:dyDescent="0.25">
      <c r="F8" s="73" t="s">
        <v>11</v>
      </c>
      <c r="G8" s="73"/>
      <c r="H8" s="73"/>
      <c r="I8" s="73"/>
      <c r="J8" s="73"/>
      <c r="K8" s="73"/>
      <c r="L8" s="73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74" t="s">
        <v>14</v>
      </c>
      <c r="B10" s="74"/>
      <c r="C10" s="74"/>
      <c r="D10" s="68"/>
      <c r="E10" s="58"/>
      <c r="F10" s="65" t="s">
        <v>37</v>
      </c>
      <c r="G10" s="75"/>
      <c r="H10" s="75"/>
      <c r="I10" s="75"/>
      <c r="J10" s="75"/>
      <c r="K10" s="75"/>
      <c r="L10" s="76"/>
    </row>
    <row r="11" spans="1:12" customFormat="1" ht="12.75" customHeight="1" x14ac:dyDescent="0.3">
      <c r="A11" s="118" t="s">
        <v>178</v>
      </c>
      <c r="B11" s="118"/>
      <c r="C11" s="118"/>
      <c r="D11" s="118"/>
      <c r="E11" s="59"/>
      <c r="F11" s="66" t="s">
        <v>33</v>
      </c>
      <c r="G11" s="78"/>
      <c r="H11" s="78"/>
      <c r="I11" s="78"/>
      <c r="J11" s="78"/>
      <c r="K11" s="78"/>
      <c r="L11" s="79"/>
    </row>
    <row r="12" spans="1:12" customFormat="1" ht="12.75" customHeight="1" x14ac:dyDescent="0.3">
      <c r="A12" s="118"/>
      <c r="B12" s="118"/>
      <c r="C12" s="118"/>
      <c r="D12" s="118"/>
      <c r="E12" s="59"/>
      <c r="F12" s="66" t="s">
        <v>34</v>
      </c>
      <c r="G12" s="78"/>
      <c r="H12" s="78"/>
      <c r="I12" s="78"/>
      <c r="J12" s="78"/>
      <c r="K12" s="78"/>
      <c r="L12" s="79"/>
    </row>
    <row r="13" spans="1:12" customFormat="1" ht="12.75" customHeight="1" x14ac:dyDescent="0.3">
      <c r="A13" s="15" t="s">
        <v>16</v>
      </c>
      <c r="B13" s="80" t="s">
        <v>179</v>
      </c>
      <c r="C13" s="80"/>
      <c r="D13" s="80"/>
      <c r="E13" s="26"/>
      <c r="F13" s="66" t="s">
        <v>35</v>
      </c>
      <c r="G13" s="74"/>
      <c r="H13" s="74"/>
      <c r="I13" s="74"/>
      <c r="J13" s="74"/>
      <c r="K13" s="74"/>
      <c r="L13" s="81"/>
    </row>
    <row r="14" spans="1:12" customFormat="1" ht="12.75" customHeight="1" x14ac:dyDescent="0.3">
      <c r="A14" s="15" t="s">
        <v>15</v>
      </c>
      <c r="B14" s="117"/>
      <c r="C14" s="117"/>
      <c r="D14" s="117"/>
      <c r="E14" s="26"/>
      <c r="F14" s="67" t="s">
        <v>36</v>
      </c>
      <c r="G14" s="83"/>
      <c r="H14" s="83"/>
      <c r="I14" s="83"/>
      <c r="J14" s="83"/>
      <c r="K14" s="83"/>
      <c r="L14" s="84"/>
    </row>
    <row r="15" spans="1:12" customFormat="1" ht="6" customHeight="1" thickBot="1" x14ac:dyDescent="0.35">
      <c r="A15" s="69"/>
      <c r="B15" s="70"/>
      <c r="C15" s="70"/>
      <c r="D15" s="70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8"/>
      <c r="C17" s="48"/>
      <c r="D17" s="48"/>
      <c r="E17" s="17"/>
      <c r="F17" s="56" t="s">
        <v>3</v>
      </c>
      <c r="G17" s="85">
        <f ca="1">TODAY()</f>
        <v>46099</v>
      </c>
      <c r="H17" s="85"/>
      <c r="I17" s="86" t="s">
        <v>12</v>
      </c>
      <c r="J17" s="86"/>
      <c r="K17" s="86"/>
      <c r="L17" s="87">
        <v>0</v>
      </c>
    </row>
    <row r="18" spans="1:18" s="9" customFormat="1" ht="15.75" customHeight="1" x14ac:dyDescent="0.3">
      <c r="B18" s="48"/>
      <c r="C18" s="48"/>
      <c r="D18" s="48"/>
      <c r="E18" s="21"/>
      <c r="F18" s="56" t="s">
        <v>4</v>
      </c>
      <c r="G18" s="89"/>
      <c r="H18" s="89"/>
      <c r="I18" s="86"/>
      <c r="J18" s="86"/>
      <c r="K18" s="86"/>
      <c r="L18" s="88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2" t="s">
        <v>6</v>
      </c>
      <c r="D20" s="93"/>
      <c r="E20" s="93"/>
      <c r="F20" s="93"/>
      <c r="G20" s="93"/>
      <c r="H20" s="93"/>
      <c r="I20" s="94"/>
      <c r="J20" s="18" t="s">
        <v>13</v>
      </c>
      <c r="K20" s="92" t="s">
        <v>71</v>
      </c>
      <c r="L20" s="94"/>
    </row>
    <row r="21" spans="1:18" s="1" customFormat="1" ht="21" x14ac:dyDescent="0.4">
      <c r="A21" s="62">
        <v>1</v>
      </c>
      <c r="B21" s="62">
        <v>1</v>
      </c>
      <c r="C21" s="126" t="s">
        <v>160</v>
      </c>
      <c r="D21" s="20"/>
      <c r="E21" s="20"/>
      <c r="F21" s="20"/>
      <c r="G21" s="20"/>
      <c r="H21" s="20"/>
      <c r="I21" s="27"/>
      <c r="J21" s="44">
        <f>N22-(N22*N21)</f>
        <v>7309.5</v>
      </c>
      <c r="K21" s="90">
        <f>J21*B21</f>
        <v>7309.5</v>
      </c>
      <c r="L21" s="91"/>
      <c r="N21" s="41">
        <v>0.25</v>
      </c>
      <c r="O21" s="39" t="s">
        <v>17</v>
      </c>
      <c r="P21" s="39"/>
      <c r="Q21" s="40"/>
    </row>
    <row r="22" spans="1:18" s="1" customFormat="1" ht="12.75" customHeight="1" x14ac:dyDescent="0.3">
      <c r="A22" s="62"/>
      <c r="B22" s="62"/>
      <c r="C22" s="28" t="s">
        <v>39</v>
      </c>
      <c r="D22" s="21"/>
      <c r="E22" s="21"/>
      <c r="F22" s="21"/>
      <c r="G22" s="22"/>
      <c r="H22" s="22"/>
      <c r="I22" s="29"/>
      <c r="J22" s="45"/>
      <c r="K22" s="90"/>
      <c r="L22" s="91"/>
      <c r="N22" s="42">
        <v>9746</v>
      </c>
      <c r="O22" s="39" t="s">
        <v>18</v>
      </c>
    </row>
    <row r="23" spans="1:18" s="1" customFormat="1" ht="12.75" customHeight="1" x14ac:dyDescent="0.3">
      <c r="A23" s="62"/>
      <c r="B23" s="62"/>
      <c r="C23" s="30"/>
      <c r="D23" s="23"/>
      <c r="E23" s="23"/>
      <c r="F23" s="23"/>
      <c r="G23" s="24"/>
      <c r="H23" s="24"/>
      <c r="I23" s="29"/>
      <c r="J23" s="45"/>
      <c r="K23" s="90"/>
      <c r="L23" s="91"/>
      <c r="Q23" s="39"/>
    </row>
    <row r="24" spans="1:18" s="1" customFormat="1" ht="12.75" customHeight="1" x14ac:dyDescent="0.3">
      <c r="A24" s="62"/>
      <c r="B24" s="62"/>
      <c r="C24" s="71" t="s">
        <v>161</v>
      </c>
      <c r="D24" s="23"/>
      <c r="E24" s="23"/>
      <c r="F24" s="23"/>
      <c r="G24" s="24"/>
      <c r="H24" s="24"/>
      <c r="I24" s="29"/>
      <c r="J24" s="45"/>
      <c r="K24" s="90"/>
      <c r="L24" s="91"/>
    </row>
    <row r="25" spans="1:18" s="1" customFormat="1" ht="12.75" customHeight="1" x14ac:dyDescent="0.3">
      <c r="A25" s="62"/>
      <c r="B25" s="62"/>
      <c r="C25" s="60" t="s">
        <v>139</v>
      </c>
      <c r="D25" s="23"/>
      <c r="E25" s="23"/>
      <c r="F25" s="23"/>
      <c r="G25" s="22"/>
      <c r="H25" s="22"/>
      <c r="I25" s="29"/>
      <c r="J25" s="45"/>
      <c r="K25" s="90"/>
      <c r="L25" s="91"/>
    </row>
    <row r="26" spans="1:18" s="1" customFormat="1" ht="12.75" customHeight="1" x14ac:dyDescent="0.3">
      <c r="A26" s="62"/>
      <c r="B26" s="62"/>
      <c r="C26" s="71" t="s">
        <v>140</v>
      </c>
      <c r="D26" s="23"/>
      <c r="E26" s="23"/>
      <c r="F26" s="23"/>
      <c r="G26" s="22"/>
      <c r="H26" s="22"/>
      <c r="I26" s="29"/>
      <c r="J26" s="45"/>
      <c r="K26" s="90"/>
      <c r="L26" s="91"/>
    </row>
    <row r="27" spans="1:18" s="1" customFormat="1" ht="12.75" customHeight="1" x14ac:dyDescent="0.3">
      <c r="A27" s="62"/>
      <c r="B27" s="62"/>
      <c r="C27" s="60" t="s">
        <v>56</v>
      </c>
      <c r="D27" s="23"/>
      <c r="E27" s="23"/>
      <c r="F27" s="23"/>
      <c r="G27" s="22"/>
      <c r="H27" s="22"/>
      <c r="I27" s="29"/>
      <c r="J27" s="45"/>
      <c r="K27" s="90"/>
      <c r="L27" s="91"/>
    </row>
    <row r="28" spans="1:18" s="1" customFormat="1" ht="12.75" customHeight="1" x14ac:dyDescent="0.3">
      <c r="A28" s="62"/>
      <c r="B28" s="62"/>
      <c r="C28" s="60" t="s">
        <v>109</v>
      </c>
      <c r="D28" s="23"/>
      <c r="E28" s="23"/>
      <c r="F28" s="23"/>
      <c r="G28" s="22"/>
      <c r="H28" s="22"/>
      <c r="I28" s="29"/>
      <c r="J28" s="45"/>
      <c r="K28" s="90"/>
      <c r="L28" s="91"/>
    </row>
    <row r="29" spans="1:18" s="1" customFormat="1" ht="12.75" customHeight="1" x14ac:dyDescent="0.3">
      <c r="A29" s="62"/>
      <c r="B29" s="62"/>
      <c r="C29" s="60" t="s">
        <v>162</v>
      </c>
      <c r="D29" s="23"/>
      <c r="E29" s="23"/>
      <c r="F29" s="23"/>
      <c r="G29" s="22"/>
      <c r="H29" s="22"/>
      <c r="I29" s="29"/>
      <c r="J29" s="45"/>
      <c r="K29" s="90"/>
      <c r="L29" s="91"/>
      <c r="N29"/>
    </row>
    <row r="30" spans="1:18" s="1" customFormat="1" ht="12.75" customHeight="1" x14ac:dyDescent="0.3">
      <c r="A30" s="62"/>
      <c r="B30" s="62"/>
      <c r="C30" s="71" t="s">
        <v>104</v>
      </c>
      <c r="D30" s="23"/>
      <c r="E30" s="23"/>
      <c r="F30" s="23"/>
      <c r="G30" s="22"/>
      <c r="H30" s="22"/>
      <c r="I30" s="29"/>
      <c r="J30" s="45"/>
      <c r="K30" s="90"/>
      <c r="L30" s="91"/>
      <c r="N30"/>
      <c r="R30"/>
    </row>
    <row r="31" spans="1:18" s="1" customFormat="1" ht="12.75" customHeight="1" x14ac:dyDescent="0.3">
      <c r="A31" s="62"/>
      <c r="B31" s="62"/>
      <c r="C31" s="60" t="s">
        <v>142</v>
      </c>
      <c r="D31" s="23"/>
      <c r="E31" s="23"/>
      <c r="F31" s="23"/>
      <c r="G31" s="22"/>
      <c r="H31" s="22"/>
      <c r="I31" s="29"/>
      <c r="J31" s="45"/>
      <c r="K31" s="90"/>
      <c r="L31" s="91"/>
    </row>
    <row r="32" spans="1:18" s="1" customFormat="1" ht="12.75" customHeight="1" x14ac:dyDescent="0.3">
      <c r="A32" s="62"/>
      <c r="B32" s="62"/>
      <c r="C32" s="71" t="s">
        <v>163</v>
      </c>
      <c r="D32" s="23"/>
      <c r="E32" s="23"/>
      <c r="F32" s="23"/>
      <c r="G32" s="22"/>
      <c r="H32" s="22"/>
      <c r="I32" s="29"/>
      <c r="J32" s="45"/>
      <c r="K32" s="90"/>
      <c r="L32" s="91"/>
      <c r="N32"/>
      <c r="O32"/>
    </row>
    <row r="33" spans="1:14" s="1" customFormat="1" ht="12.75" customHeight="1" x14ac:dyDescent="0.3">
      <c r="A33" s="62"/>
      <c r="B33" s="62"/>
      <c r="C33" s="60" t="s">
        <v>59</v>
      </c>
      <c r="D33" s="23"/>
      <c r="E33" s="23"/>
      <c r="F33" s="23"/>
      <c r="G33" s="22"/>
      <c r="H33" s="22"/>
      <c r="I33" s="29"/>
      <c r="J33" s="45"/>
      <c r="K33" s="90"/>
      <c r="L33" s="91"/>
    </row>
    <row r="34" spans="1:14" s="1" customFormat="1" ht="12.75" customHeight="1" x14ac:dyDescent="0.3">
      <c r="A34" s="62"/>
      <c r="B34" s="62"/>
      <c r="C34" s="60" t="s">
        <v>156</v>
      </c>
      <c r="D34" s="23"/>
      <c r="E34" s="23"/>
      <c r="F34" s="23"/>
      <c r="G34" s="22"/>
      <c r="H34" s="22"/>
      <c r="I34" s="29"/>
      <c r="J34" s="45"/>
      <c r="K34" s="90"/>
      <c r="L34" s="91"/>
      <c r="N34"/>
    </row>
    <row r="35" spans="1:14" s="1" customFormat="1" ht="12.75" customHeight="1" x14ac:dyDescent="0.3">
      <c r="A35" s="62"/>
      <c r="B35" s="62"/>
      <c r="C35" s="71" t="s">
        <v>157</v>
      </c>
      <c r="D35" s="23"/>
      <c r="E35" s="23"/>
      <c r="F35" s="23"/>
      <c r="G35" s="22"/>
      <c r="H35" s="22"/>
      <c r="I35" s="29"/>
      <c r="J35" s="45"/>
      <c r="K35" s="90"/>
      <c r="L35" s="91"/>
    </row>
    <row r="36" spans="1:14" s="1" customFormat="1" ht="12.75" customHeight="1" x14ac:dyDescent="0.3">
      <c r="A36" s="62"/>
      <c r="B36" s="62"/>
      <c r="C36" s="60" t="s">
        <v>60</v>
      </c>
      <c r="D36" s="23"/>
      <c r="E36" s="23"/>
      <c r="F36" s="23"/>
      <c r="G36" s="22"/>
      <c r="H36" s="22"/>
      <c r="I36" s="29"/>
      <c r="J36" s="45"/>
      <c r="K36" s="90"/>
      <c r="L36" s="91"/>
    </row>
    <row r="37" spans="1:14" s="1" customFormat="1" ht="12.75" customHeight="1" x14ac:dyDescent="0.3">
      <c r="A37" s="62"/>
      <c r="B37" s="62"/>
      <c r="C37" s="71" t="s">
        <v>144</v>
      </c>
      <c r="D37" s="23"/>
      <c r="E37" s="23"/>
      <c r="F37" s="23"/>
      <c r="G37" s="22"/>
      <c r="H37" s="22"/>
      <c r="I37" s="29"/>
      <c r="J37" s="45"/>
      <c r="K37" s="90"/>
      <c r="L37" s="91"/>
    </row>
    <row r="38" spans="1:14" s="1" customFormat="1" ht="12.75" customHeight="1" x14ac:dyDescent="0.3">
      <c r="A38" s="62"/>
      <c r="B38" s="62"/>
      <c r="C38" s="71" t="s">
        <v>145</v>
      </c>
      <c r="D38" s="23"/>
      <c r="E38" s="23"/>
      <c r="F38" s="23"/>
      <c r="G38" s="22"/>
      <c r="H38" s="22"/>
      <c r="I38" s="29"/>
      <c r="J38" s="45"/>
      <c r="K38" s="90"/>
      <c r="L38" s="91"/>
      <c r="N38"/>
    </row>
    <row r="39" spans="1:14" s="1" customFormat="1" ht="12.75" customHeight="1" x14ac:dyDescent="0.3">
      <c r="A39" s="62"/>
      <c r="B39" s="62"/>
      <c r="C39" s="71" t="s">
        <v>146</v>
      </c>
      <c r="D39" s="23"/>
      <c r="E39" s="23"/>
      <c r="F39" s="23"/>
      <c r="G39" s="22"/>
      <c r="H39" s="22"/>
      <c r="I39" s="29"/>
      <c r="J39" s="45"/>
      <c r="K39" s="90"/>
      <c r="L39" s="91"/>
    </row>
    <row r="40" spans="1:14" s="1" customFormat="1" ht="12.75" customHeight="1" x14ac:dyDescent="0.3">
      <c r="A40" s="62"/>
      <c r="B40" s="62"/>
      <c r="C40" s="71" t="s">
        <v>147</v>
      </c>
      <c r="D40" s="23"/>
      <c r="E40" s="23"/>
      <c r="F40" s="23"/>
      <c r="G40" s="22"/>
      <c r="H40" s="22"/>
      <c r="I40" s="29"/>
      <c r="J40" s="45"/>
      <c r="K40" s="90"/>
      <c r="L40" s="91"/>
    </row>
    <row r="41" spans="1:14" s="1" customFormat="1" ht="12.75" customHeight="1" x14ac:dyDescent="0.3">
      <c r="A41" s="62"/>
      <c r="B41" s="62"/>
      <c r="C41" s="71" t="s">
        <v>158</v>
      </c>
      <c r="D41" s="23"/>
      <c r="E41" s="23"/>
      <c r="F41" s="23"/>
      <c r="G41" s="22"/>
      <c r="H41" s="22"/>
      <c r="I41" s="29"/>
      <c r="J41" s="45"/>
      <c r="K41" s="46"/>
      <c r="L41" s="47"/>
    </row>
    <row r="42" spans="1:14" s="1" customFormat="1" ht="12.75" customHeight="1" x14ac:dyDescent="0.3">
      <c r="A42" s="62"/>
      <c r="B42" s="62"/>
      <c r="C42" s="60" t="s">
        <v>66</v>
      </c>
      <c r="D42" s="23"/>
      <c r="E42" s="23"/>
      <c r="F42" s="23"/>
      <c r="G42" s="22"/>
      <c r="H42" s="22"/>
      <c r="I42" s="29"/>
      <c r="J42" s="45"/>
      <c r="K42" s="46"/>
      <c r="L42" s="47"/>
    </row>
    <row r="43" spans="1:14" s="1" customFormat="1" ht="12.75" customHeight="1" x14ac:dyDescent="0.3">
      <c r="A43" s="62"/>
      <c r="B43" s="62"/>
      <c r="C43" s="60" t="s">
        <v>164</v>
      </c>
      <c r="D43" s="23"/>
      <c r="E43" s="23"/>
      <c r="F43" s="23"/>
      <c r="G43" s="22"/>
      <c r="H43" s="22"/>
      <c r="I43" s="29"/>
      <c r="J43" s="45"/>
      <c r="K43" s="46"/>
      <c r="L43" s="47"/>
    </row>
    <row r="44" spans="1:14" s="1" customFormat="1" ht="12.75" customHeight="1" x14ac:dyDescent="0.3">
      <c r="A44" s="62"/>
      <c r="B44" s="62"/>
      <c r="C44" s="71" t="s">
        <v>150</v>
      </c>
      <c r="D44" s="23"/>
      <c r="E44" s="23"/>
      <c r="F44" s="23"/>
      <c r="G44" s="22"/>
      <c r="H44" s="22"/>
      <c r="I44" s="29"/>
      <c r="J44" s="45"/>
      <c r="K44" s="46"/>
      <c r="L44" s="47"/>
    </row>
    <row r="45" spans="1:14" s="1" customFormat="1" ht="12.75" customHeight="1" x14ac:dyDescent="0.3">
      <c r="A45" s="62"/>
      <c r="B45" s="62"/>
      <c r="C45" s="71" t="s">
        <v>151</v>
      </c>
      <c r="D45" s="23"/>
      <c r="E45" s="23"/>
      <c r="F45" s="23"/>
      <c r="G45" s="22"/>
      <c r="H45" s="22"/>
      <c r="I45" s="29"/>
      <c r="J45" s="45"/>
      <c r="K45" s="46"/>
      <c r="L45" s="47"/>
    </row>
    <row r="46" spans="1:14" s="1" customFormat="1" ht="12.75" customHeight="1" x14ac:dyDescent="0.3">
      <c r="A46" s="62"/>
      <c r="B46" s="62"/>
      <c r="C46" s="60" t="s">
        <v>152</v>
      </c>
      <c r="D46" s="23"/>
      <c r="E46" s="23"/>
      <c r="F46" s="23"/>
      <c r="G46" s="22"/>
      <c r="H46" s="22"/>
      <c r="I46" s="29"/>
      <c r="J46" s="45"/>
      <c r="K46" s="46"/>
      <c r="L46" s="47"/>
    </row>
    <row r="47" spans="1:14" s="1" customFormat="1" ht="12.75" customHeight="1" x14ac:dyDescent="0.3">
      <c r="A47" s="62"/>
      <c r="B47" s="62"/>
      <c r="C47" s="60" t="s">
        <v>116</v>
      </c>
      <c r="D47" s="23"/>
      <c r="E47" s="23"/>
      <c r="F47" s="23"/>
      <c r="G47" s="22"/>
      <c r="H47" s="22"/>
      <c r="I47" s="29"/>
      <c r="J47" s="45"/>
      <c r="K47" s="46"/>
      <c r="L47" s="47"/>
    </row>
    <row r="48" spans="1:14" s="1" customFormat="1" ht="12.75" customHeight="1" x14ac:dyDescent="0.3">
      <c r="A48" s="62"/>
      <c r="B48" s="62"/>
      <c r="C48" s="60" t="s">
        <v>153</v>
      </c>
      <c r="D48" s="23"/>
      <c r="E48" s="23"/>
      <c r="F48" s="23"/>
      <c r="G48" s="22"/>
      <c r="H48" s="22"/>
      <c r="I48" s="29"/>
      <c r="J48" s="45"/>
      <c r="K48" s="46"/>
      <c r="L48" s="47"/>
    </row>
    <row r="49" spans="1:12" s="1" customFormat="1" ht="12.75" customHeight="1" x14ac:dyDescent="0.3">
      <c r="A49" s="62"/>
      <c r="B49" s="62"/>
      <c r="C49" s="60" t="s">
        <v>47</v>
      </c>
      <c r="D49" s="23"/>
      <c r="E49" s="23"/>
      <c r="F49" s="23"/>
      <c r="G49" s="22"/>
      <c r="H49" s="22"/>
      <c r="I49" s="29"/>
      <c r="J49" s="45"/>
      <c r="K49" s="46"/>
      <c r="L49" s="47"/>
    </row>
    <row r="50" spans="1:12" s="1" customFormat="1" ht="12.75" customHeight="1" x14ac:dyDescent="0.3">
      <c r="A50" s="62"/>
      <c r="B50" s="62"/>
      <c r="C50" s="30"/>
      <c r="D50" s="23"/>
      <c r="E50" s="23"/>
      <c r="F50" s="23"/>
      <c r="G50" s="22"/>
      <c r="H50" s="22"/>
      <c r="I50" s="29"/>
      <c r="J50" s="45"/>
      <c r="K50" s="90"/>
      <c r="L50" s="91"/>
    </row>
    <row r="51" spans="1:12" s="1" customFormat="1" ht="12.75" customHeight="1" x14ac:dyDescent="0.3">
      <c r="A51" s="62">
        <v>2</v>
      </c>
      <c r="B51" s="62">
        <v>1</v>
      </c>
      <c r="C51" s="120" t="s">
        <v>48</v>
      </c>
      <c r="D51" s="23"/>
      <c r="E51" s="23"/>
      <c r="F51" s="23"/>
      <c r="G51" s="22"/>
      <c r="H51" s="22"/>
      <c r="I51" s="29"/>
      <c r="J51" s="45">
        <v>30</v>
      </c>
      <c r="K51" s="90">
        <f>J51</f>
        <v>30</v>
      </c>
      <c r="L51" s="91"/>
    </row>
    <row r="52" spans="1:12" s="1" customFormat="1" ht="12.75" customHeight="1" x14ac:dyDescent="0.3">
      <c r="A52" s="62"/>
      <c r="B52" s="62"/>
      <c r="C52" s="30"/>
      <c r="D52" s="23"/>
      <c r="E52" s="23"/>
      <c r="F52" s="23"/>
      <c r="G52" s="22"/>
      <c r="H52" s="22"/>
      <c r="I52" s="29"/>
      <c r="J52" s="45"/>
      <c r="K52" s="46"/>
      <c r="L52" s="47"/>
    </row>
    <row r="53" spans="1:12" s="1" customFormat="1" ht="12.75" customHeight="1" x14ac:dyDescent="0.3">
      <c r="A53" s="62">
        <v>3</v>
      </c>
      <c r="B53" s="62">
        <v>6</v>
      </c>
      <c r="C53" s="120" t="s">
        <v>49</v>
      </c>
      <c r="D53" s="23"/>
      <c r="E53" s="23"/>
      <c r="F53" s="23"/>
      <c r="G53" s="22"/>
      <c r="H53" s="22"/>
      <c r="I53" s="29"/>
      <c r="J53" s="45">
        <v>90</v>
      </c>
      <c r="K53" s="90">
        <f>B53*J53</f>
        <v>540</v>
      </c>
      <c r="L53" s="91"/>
    </row>
    <row r="54" spans="1:12" s="1" customFormat="1" ht="12.75" customHeight="1" x14ac:dyDescent="0.3">
      <c r="A54" s="62"/>
      <c r="B54" s="62"/>
      <c r="C54" s="30" t="s">
        <v>50</v>
      </c>
      <c r="D54" s="23"/>
      <c r="E54" s="23"/>
      <c r="F54" s="23"/>
      <c r="G54" s="22"/>
      <c r="H54" s="22"/>
      <c r="I54" s="29"/>
      <c r="J54" s="45"/>
      <c r="K54" s="90"/>
      <c r="L54" s="91"/>
    </row>
    <row r="55" spans="1:12" s="1" customFormat="1" ht="12.75" customHeight="1" x14ac:dyDescent="0.3">
      <c r="A55" s="62"/>
      <c r="B55" s="62"/>
      <c r="C55" s="30" t="s">
        <v>51</v>
      </c>
      <c r="D55" s="23"/>
      <c r="E55" s="23"/>
      <c r="F55" s="23"/>
      <c r="G55" s="22"/>
      <c r="H55" s="22"/>
      <c r="I55" s="29"/>
      <c r="J55" s="45"/>
      <c r="K55" s="90"/>
      <c r="L55" s="91"/>
    </row>
    <row r="56" spans="1:12" s="1" customFormat="1" ht="12.75" customHeight="1" x14ac:dyDescent="0.3">
      <c r="A56" s="62"/>
      <c r="B56" s="62"/>
      <c r="C56" s="30"/>
      <c r="D56" s="23"/>
      <c r="E56" s="23"/>
      <c r="F56" s="23"/>
      <c r="G56" s="22"/>
      <c r="H56" s="22"/>
      <c r="I56" s="29"/>
      <c r="J56" s="45"/>
      <c r="K56" s="90"/>
      <c r="L56" s="91"/>
    </row>
    <row r="57" spans="1:12" s="1" customFormat="1" ht="12.75" customHeight="1" x14ac:dyDescent="0.3">
      <c r="A57" s="62"/>
      <c r="B57" s="62"/>
      <c r="C57" s="30"/>
      <c r="D57" s="23"/>
      <c r="E57" s="23"/>
      <c r="F57" s="23"/>
      <c r="G57" s="22"/>
      <c r="H57" s="22"/>
      <c r="I57" s="29"/>
      <c r="J57" s="45"/>
      <c r="K57" s="90"/>
      <c r="L57" s="91"/>
    </row>
    <row r="58" spans="1:12" s="1" customFormat="1" ht="12.75" customHeight="1" x14ac:dyDescent="0.3">
      <c r="A58" s="62"/>
      <c r="B58" s="62"/>
      <c r="C58" s="31"/>
      <c r="D58" s="25"/>
      <c r="E58" s="25"/>
      <c r="F58" s="25"/>
      <c r="G58" s="25"/>
      <c r="H58" s="22"/>
      <c r="I58" s="29"/>
      <c r="J58" s="45"/>
      <c r="K58" s="90"/>
      <c r="L58" s="91"/>
    </row>
    <row r="59" spans="1:12" s="1" customFormat="1" ht="12.75" customHeight="1" x14ac:dyDescent="0.3">
      <c r="A59" s="62"/>
      <c r="B59" s="62"/>
      <c r="C59" s="31"/>
      <c r="D59" s="25"/>
      <c r="E59" s="25"/>
      <c r="F59" s="25"/>
      <c r="G59" s="25"/>
      <c r="H59" s="22"/>
      <c r="I59" s="29"/>
      <c r="J59" s="45"/>
      <c r="K59" s="90"/>
      <c r="L59" s="91"/>
    </row>
    <row r="60" spans="1:12" s="1" customFormat="1" ht="12.75" customHeight="1" x14ac:dyDescent="0.3">
      <c r="A60" s="62"/>
      <c r="B60" s="62"/>
      <c r="C60" s="31"/>
      <c r="D60" s="25"/>
      <c r="E60" s="25"/>
      <c r="F60" s="25"/>
      <c r="G60" s="25"/>
      <c r="H60" s="22"/>
      <c r="I60" s="29"/>
      <c r="J60" s="45"/>
      <c r="K60" s="90"/>
      <c r="L60" s="91"/>
    </row>
    <row r="61" spans="1:12" s="1" customFormat="1" ht="12.75" customHeight="1" x14ac:dyDescent="0.3">
      <c r="A61" s="62"/>
      <c r="B61" s="62"/>
      <c r="C61" s="30"/>
      <c r="D61" s="24"/>
      <c r="E61" s="24"/>
      <c r="F61" s="24"/>
      <c r="G61" s="24"/>
      <c r="H61" s="24"/>
      <c r="I61" s="32"/>
      <c r="J61" s="45"/>
      <c r="K61" s="90"/>
      <c r="L61" s="91"/>
    </row>
    <row r="62" spans="1:12" s="1" customFormat="1" ht="12.75" customHeight="1" x14ac:dyDescent="0.35">
      <c r="A62" s="62"/>
      <c r="B62" s="62"/>
      <c r="C62" s="33"/>
      <c r="D62" s="16"/>
      <c r="E62" s="16"/>
      <c r="F62" s="16"/>
      <c r="G62" s="16"/>
      <c r="H62" s="16"/>
      <c r="I62" s="34"/>
      <c r="J62" s="45"/>
      <c r="K62" s="90"/>
      <c r="L62" s="91"/>
    </row>
    <row r="63" spans="1:12" s="1" customFormat="1" ht="12.75" customHeight="1" x14ac:dyDescent="0.3">
      <c r="A63" s="63"/>
      <c r="B63" s="63"/>
      <c r="C63" s="35"/>
      <c r="D63" s="36"/>
      <c r="E63" s="36"/>
      <c r="F63" s="36"/>
      <c r="G63" s="37"/>
      <c r="H63" s="37"/>
      <c r="I63" s="38"/>
      <c r="J63" s="43"/>
      <c r="K63" s="99"/>
      <c r="L63" s="100"/>
    </row>
    <row r="64" spans="1:12" ht="12.75" customHeight="1" x14ac:dyDescent="0.25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7879.5</v>
      </c>
      <c r="L64" s="98"/>
    </row>
    <row r="65" spans="1:12" ht="12.75" customHeight="1" x14ac:dyDescent="0.25">
      <c r="A65" s="102" t="s">
        <v>9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4">
        <f>+K64*0.12</f>
        <v>945.54</v>
      </c>
      <c r="L65" s="105"/>
    </row>
    <row r="66" spans="1:12" ht="12.75" customHeight="1" x14ac:dyDescent="0.25">
      <c r="A66" s="106" t="s">
        <v>1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8">
        <f>+K64+K65</f>
        <v>8825.0400000000009</v>
      </c>
      <c r="L66" s="109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21" t="s">
        <v>7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3"/>
    </row>
    <row r="69" spans="1:12" ht="22.5" customHeight="1" x14ac:dyDescent="0.25">
      <c r="A69" s="113" t="s">
        <v>8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</row>
    <row r="70" spans="1:12" ht="12.9" customHeight="1" x14ac:dyDescent="0.25">
      <c r="A70" s="124" t="s">
        <v>19</v>
      </c>
      <c r="B70" s="23"/>
      <c r="C70" s="53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5" t="s">
        <v>277</v>
      </c>
      <c r="B71" s="23"/>
      <c r="C71" s="23" t="s">
        <v>21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4" t="s">
        <v>22</v>
      </c>
      <c r="B72" s="23"/>
      <c r="C72" s="23" t="s">
        <v>23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4" t="s">
        <v>24</v>
      </c>
      <c r="B73" s="23"/>
      <c r="C73" s="23" t="s">
        <v>25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4" t="s">
        <v>27</v>
      </c>
      <c r="B74" s="23"/>
      <c r="C74" s="23" t="s">
        <v>26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4" t="s">
        <v>29</v>
      </c>
      <c r="B75" s="23"/>
      <c r="C75" s="23" t="s">
        <v>30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4" t="s">
        <v>31</v>
      </c>
      <c r="C76" s="23" t="s">
        <v>32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8"/>
      <c r="B81" s="78"/>
      <c r="C81" s="78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114"/>
      <c r="B82" s="114"/>
      <c r="C82" s="114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115"/>
      <c r="B83" s="115"/>
      <c r="C83" s="115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7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7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116"/>
      <c r="K88" s="116"/>
      <c r="L88" s="116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</row>
    <row r="94" spans="1:12" ht="12.75" customHeight="1" x14ac:dyDescent="0.2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</row>
    <row r="95" spans="1:12" ht="12.75" customHeight="1" x14ac:dyDescent="0.25"/>
    <row r="96" spans="1:12" ht="12.75" customHeight="1" x14ac:dyDescent="0.25"/>
    <row r="100" ht="12.75" customHeight="1" x14ac:dyDescent="0.25"/>
  </sheetData>
  <mergeCells count="64">
    <mergeCell ref="F6:L7"/>
    <mergeCell ref="F8:L8"/>
    <mergeCell ref="A10:C10"/>
    <mergeCell ref="G10:L10"/>
    <mergeCell ref="A11:D12"/>
    <mergeCell ref="G11:L11"/>
    <mergeCell ref="G12:L12"/>
    <mergeCell ref="B13:D13"/>
    <mergeCell ref="G13:L13"/>
    <mergeCell ref="B14:D14"/>
    <mergeCell ref="G14:L14"/>
    <mergeCell ref="G17:H17"/>
    <mergeCell ref="I17:K18"/>
    <mergeCell ref="L17:L18"/>
    <mergeCell ref="G18:H18"/>
    <mergeCell ref="K30:L30"/>
    <mergeCell ref="C20:I20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51:L51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50:L50"/>
    <mergeCell ref="A64:J64"/>
    <mergeCell ref="K64:L64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CF876-43B1-42DD-9B28-2204A4419DB0}">
  <sheetPr>
    <tabColor rgb="FFC8102E"/>
  </sheetPr>
  <dimension ref="A1:R101"/>
  <sheetViews>
    <sheetView showGridLines="0" zoomScale="90" zoomScaleNormal="90" zoomScaleSheetLayoutView="80" workbookViewId="0">
      <selection activeCell="F92" sqref="F92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4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72" t="s">
        <v>10</v>
      </c>
      <c r="G6" s="72"/>
      <c r="H6" s="72"/>
      <c r="I6" s="72"/>
      <c r="J6" s="72"/>
      <c r="K6" s="72"/>
      <c r="L6" s="72"/>
    </row>
    <row r="7" spans="1:12" customFormat="1" ht="12.75" customHeight="1" x14ac:dyDescent="0.25">
      <c r="F7" s="72"/>
      <c r="G7" s="72"/>
      <c r="H7" s="72"/>
      <c r="I7" s="72"/>
      <c r="J7" s="72"/>
      <c r="K7" s="72"/>
      <c r="L7" s="72"/>
    </row>
    <row r="8" spans="1:12" customFormat="1" ht="15.6" x14ac:dyDescent="0.25">
      <c r="F8" s="73" t="s">
        <v>11</v>
      </c>
      <c r="G8" s="73"/>
      <c r="H8" s="73"/>
      <c r="I8" s="73"/>
      <c r="J8" s="73"/>
      <c r="K8" s="73"/>
      <c r="L8" s="73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74" t="s">
        <v>14</v>
      </c>
      <c r="B10" s="74"/>
      <c r="C10" s="74"/>
      <c r="D10" s="68"/>
      <c r="E10" s="58"/>
      <c r="F10" s="65" t="s">
        <v>37</v>
      </c>
      <c r="G10" s="75"/>
      <c r="H10" s="75"/>
      <c r="I10" s="75"/>
      <c r="J10" s="75"/>
      <c r="K10" s="75"/>
      <c r="L10" s="76"/>
    </row>
    <row r="11" spans="1:12" customFormat="1" ht="12.75" customHeight="1" x14ac:dyDescent="0.3">
      <c r="A11" s="118" t="s">
        <v>178</v>
      </c>
      <c r="B11" s="118"/>
      <c r="C11" s="118"/>
      <c r="D11" s="118"/>
      <c r="E11" s="59"/>
      <c r="F11" s="66" t="s">
        <v>33</v>
      </c>
      <c r="G11" s="78"/>
      <c r="H11" s="78"/>
      <c r="I11" s="78"/>
      <c r="J11" s="78"/>
      <c r="K11" s="78"/>
      <c r="L11" s="79"/>
    </row>
    <row r="12" spans="1:12" customFormat="1" ht="12.75" customHeight="1" x14ac:dyDescent="0.3">
      <c r="A12" s="118"/>
      <c r="B12" s="118"/>
      <c r="C12" s="118"/>
      <c r="D12" s="118"/>
      <c r="E12" s="59"/>
      <c r="F12" s="66" t="s">
        <v>34</v>
      </c>
      <c r="G12" s="78"/>
      <c r="H12" s="78"/>
      <c r="I12" s="78"/>
      <c r="J12" s="78"/>
      <c r="K12" s="78"/>
      <c r="L12" s="79"/>
    </row>
    <row r="13" spans="1:12" customFormat="1" ht="12.75" customHeight="1" x14ac:dyDescent="0.3">
      <c r="A13" s="15" t="s">
        <v>16</v>
      </c>
      <c r="B13" s="80" t="s">
        <v>179</v>
      </c>
      <c r="C13" s="80"/>
      <c r="D13" s="80"/>
      <c r="E13" s="26"/>
      <c r="F13" s="66" t="s">
        <v>35</v>
      </c>
      <c r="G13" s="74"/>
      <c r="H13" s="74"/>
      <c r="I13" s="74"/>
      <c r="J13" s="74"/>
      <c r="K13" s="74"/>
      <c r="L13" s="81"/>
    </row>
    <row r="14" spans="1:12" customFormat="1" ht="12.75" customHeight="1" x14ac:dyDescent="0.3">
      <c r="A14" s="15" t="s">
        <v>15</v>
      </c>
      <c r="B14" s="117"/>
      <c r="C14" s="117"/>
      <c r="D14" s="117"/>
      <c r="E14" s="26"/>
      <c r="F14" s="67" t="s">
        <v>36</v>
      </c>
      <c r="G14" s="83"/>
      <c r="H14" s="83"/>
      <c r="I14" s="83"/>
      <c r="J14" s="83"/>
      <c r="K14" s="83"/>
      <c r="L14" s="84"/>
    </row>
    <row r="15" spans="1:12" customFormat="1" ht="6" customHeight="1" thickBot="1" x14ac:dyDescent="0.35">
      <c r="A15" s="69"/>
      <c r="B15" s="70"/>
      <c r="C15" s="70"/>
      <c r="D15" s="70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8"/>
      <c r="C17" s="48"/>
      <c r="D17" s="48"/>
      <c r="E17" s="17"/>
      <c r="F17" s="56" t="s">
        <v>3</v>
      </c>
      <c r="G17" s="85">
        <f ca="1">TODAY()</f>
        <v>46099</v>
      </c>
      <c r="H17" s="85"/>
      <c r="I17" s="86" t="s">
        <v>12</v>
      </c>
      <c r="J17" s="86"/>
      <c r="K17" s="86"/>
      <c r="L17" s="87">
        <v>0</v>
      </c>
    </row>
    <row r="18" spans="1:18" s="9" customFormat="1" ht="15.75" customHeight="1" x14ac:dyDescent="0.3">
      <c r="B18" s="48"/>
      <c r="C18" s="48"/>
      <c r="D18" s="48"/>
      <c r="E18" s="21"/>
      <c r="F18" s="56" t="s">
        <v>4</v>
      </c>
      <c r="G18" s="89"/>
      <c r="H18" s="89"/>
      <c r="I18" s="86"/>
      <c r="J18" s="86"/>
      <c r="K18" s="86"/>
      <c r="L18" s="88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2" t="s">
        <v>6</v>
      </c>
      <c r="D20" s="93"/>
      <c r="E20" s="93"/>
      <c r="F20" s="93"/>
      <c r="G20" s="93"/>
      <c r="H20" s="93"/>
      <c r="I20" s="94"/>
      <c r="J20" s="18" t="s">
        <v>13</v>
      </c>
      <c r="K20" s="92" t="s">
        <v>71</v>
      </c>
      <c r="L20" s="94"/>
    </row>
    <row r="21" spans="1:18" s="1" customFormat="1" ht="21" x14ac:dyDescent="0.4">
      <c r="A21" s="62">
        <v>1</v>
      </c>
      <c r="B21" s="62">
        <v>1</v>
      </c>
      <c r="C21" s="126" t="s">
        <v>165</v>
      </c>
      <c r="D21" s="20"/>
      <c r="E21" s="20"/>
      <c r="F21" s="20"/>
      <c r="G21" s="20"/>
      <c r="H21" s="20"/>
      <c r="I21" s="27"/>
      <c r="J21" s="44">
        <f>N22-(N22*N21)</f>
        <v>17534.25</v>
      </c>
      <c r="K21" s="90">
        <f>J21*B21</f>
        <v>17534.25</v>
      </c>
      <c r="L21" s="91"/>
      <c r="N21" s="41">
        <v>0.25</v>
      </c>
      <c r="O21" s="39" t="s">
        <v>17</v>
      </c>
      <c r="P21" s="39"/>
      <c r="Q21" s="40"/>
    </row>
    <row r="22" spans="1:18" s="1" customFormat="1" ht="12.75" customHeight="1" x14ac:dyDescent="0.3">
      <c r="A22" s="62"/>
      <c r="B22" s="62"/>
      <c r="C22" s="28" t="s">
        <v>39</v>
      </c>
      <c r="D22" s="21"/>
      <c r="E22" s="21"/>
      <c r="F22" s="21"/>
      <c r="G22" s="22"/>
      <c r="H22" s="22"/>
      <c r="I22" s="29"/>
      <c r="J22" s="45"/>
      <c r="K22" s="90"/>
      <c r="L22" s="91"/>
      <c r="N22" s="42">
        <v>23379</v>
      </c>
      <c r="O22" s="39" t="s">
        <v>18</v>
      </c>
    </row>
    <row r="23" spans="1:18" s="1" customFormat="1" ht="12.75" customHeight="1" x14ac:dyDescent="0.3">
      <c r="A23" s="62"/>
      <c r="B23" s="62"/>
      <c r="C23" s="30"/>
      <c r="D23" s="23"/>
      <c r="E23" s="23"/>
      <c r="F23" s="23"/>
      <c r="G23" s="24"/>
      <c r="H23" s="24"/>
      <c r="I23" s="29"/>
      <c r="J23" s="45"/>
      <c r="K23" s="90"/>
      <c r="L23" s="91"/>
      <c r="Q23" s="39"/>
    </row>
    <row r="24" spans="1:18" s="1" customFormat="1" ht="12.75" customHeight="1" x14ac:dyDescent="0.3">
      <c r="A24" s="62"/>
      <c r="B24" s="62"/>
      <c r="C24" s="71" t="s">
        <v>166</v>
      </c>
      <c r="D24" s="23"/>
      <c r="E24" s="23"/>
      <c r="F24" s="23"/>
      <c r="G24" s="24"/>
      <c r="H24" s="24"/>
      <c r="I24" s="29"/>
      <c r="J24" s="45"/>
      <c r="K24" s="90"/>
      <c r="L24" s="91"/>
    </row>
    <row r="25" spans="1:18" s="1" customFormat="1" ht="12.75" customHeight="1" x14ac:dyDescent="0.3">
      <c r="A25" s="62"/>
      <c r="B25" s="62"/>
      <c r="C25" s="60" t="s">
        <v>139</v>
      </c>
      <c r="D25" s="23"/>
      <c r="E25" s="23"/>
      <c r="F25" s="23"/>
      <c r="G25" s="22"/>
      <c r="H25" s="22"/>
      <c r="I25" s="29"/>
      <c r="J25" s="45"/>
      <c r="K25" s="90"/>
      <c r="L25" s="91"/>
    </row>
    <row r="26" spans="1:18" s="1" customFormat="1" ht="12.75" customHeight="1" x14ac:dyDescent="0.3">
      <c r="A26" s="62"/>
      <c r="B26" s="62"/>
      <c r="C26" s="71" t="s">
        <v>140</v>
      </c>
      <c r="D26" s="23"/>
      <c r="E26" s="23"/>
      <c r="F26" s="23"/>
      <c r="G26" s="22"/>
      <c r="H26" s="22"/>
      <c r="I26" s="29"/>
      <c r="J26" s="45"/>
      <c r="K26" s="90"/>
      <c r="L26" s="91"/>
    </row>
    <row r="27" spans="1:18" s="1" customFormat="1" ht="12.75" customHeight="1" x14ac:dyDescent="0.3">
      <c r="A27" s="62"/>
      <c r="B27" s="62"/>
      <c r="C27" s="60" t="s">
        <v>56</v>
      </c>
      <c r="D27" s="23"/>
      <c r="E27" s="23"/>
      <c r="F27" s="23"/>
      <c r="G27" s="22"/>
      <c r="H27" s="22"/>
      <c r="I27" s="29"/>
      <c r="J27" s="45"/>
      <c r="K27" s="90"/>
      <c r="L27" s="91"/>
    </row>
    <row r="28" spans="1:18" s="1" customFormat="1" ht="12.75" customHeight="1" x14ac:dyDescent="0.3">
      <c r="A28" s="62"/>
      <c r="B28" s="62"/>
      <c r="C28" s="60" t="s">
        <v>109</v>
      </c>
      <c r="D28" s="23"/>
      <c r="E28" s="23"/>
      <c r="F28" s="23"/>
      <c r="G28" s="22"/>
      <c r="H28" s="22"/>
      <c r="I28" s="29"/>
      <c r="J28" s="45"/>
      <c r="K28" s="90"/>
      <c r="L28" s="91"/>
    </row>
    <row r="29" spans="1:18" s="1" customFormat="1" ht="12.75" customHeight="1" x14ac:dyDescent="0.3">
      <c r="A29" s="62"/>
      <c r="B29" s="62"/>
      <c r="C29" s="60" t="s">
        <v>141</v>
      </c>
      <c r="D29" s="23"/>
      <c r="E29" s="23"/>
      <c r="F29" s="23"/>
      <c r="G29" s="22"/>
      <c r="H29" s="22"/>
      <c r="I29" s="29"/>
      <c r="J29" s="45"/>
      <c r="K29" s="90"/>
      <c r="L29" s="91"/>
      <c r="N29"/>
    </row>
    <row r="30" spans="1:18" s="1" customFormat="1" ht="12.75" customHeight="1" x14ac:dyDescent="0.3">
      <c r="A30" s="62"/>
      <c r="B30" s="62"/>
      <c r="C30" s="71" t="s">
        <v>104</v>
      </c>
      <c r="D30" s="23"/>
      <c r="E30" s="23"/>
      <c r="F30" s="23"/>
      <c r="G30" s="22"/>
      <c r="H30" s="22"/>
      <c r="I30" s="29"/>
      <c r="J30" s="45"/>
      <c r="K30" s="90"/>
      <c r="L30" s="91"/>
      <c r="N30"/>
      <c r="R30"/>
    </row>
    <row r="31" spans="1:18" s="1" customFormat="1" ht="12.75" customHeight="1" x14ac:dyDescent="0.3">
      <c r="A31" s="62"/>
      <c r="B31" s="62"/>
      <c r="C31" s="60" t="s">
        <v>142</v>
      </c>
      <c r="D31" s="23"/>
      <c r="E31" s="23"/>
      <c r="F31" s="23"/>
      <c r="G31" s="22"/>
      <c r="H31" s="22"/>
      <c r="I31" s="29"/>
      <c r="J31" s="45"/>
      <c r="K31" s="90"/>
      <c r="L31" s="91"/>
      <c r="N31"/>
    </row>
    <row r="32" spans="1:18" s="1" customFormat="1" ht="12.75" customHeight="1" x14ac:dyDescent="0.3">
      <c r="A32" s="62"/>
      <c r="B32" s="62"/>
      <c r="C32" s="71" t="s">
        <v>143</v>
      </c>
      <c r="D32" s="23"/>
      <c r="E32" s="23"/>
      <c r="F32" s="23"/>
      <c r="G32" s="22"/>
      <c r="H32" s="22"/>
      <c r="I32" s="29"/>
      <c r="J32" s="45"/>
      <c r="K32" s="90"/>
      <c r="L32" s="91"/>
      <c r="N32"/>
      <c r="O32"/>
    </row>
    <row r="33" spans="1:14" s="1" customFormat="1" ht="12.75" customHeight="1" x14ac:dyDescent="0.3">
      <c r="A33" s="62"/>
      <c r="B33" s="62"/>
      <c r="C33" s="60" t="s">
        <v>59</v>
      </c>
      <c r="D33" s="23"/>
      <c r="E33" s="23"/>
      <c r="F33" s="23"/>
      <c r="G33" s="22"/>
      <c r="H33" s="22"/>
      <c r="I33" s="29"/>
      <c r="J33" s="45"/>
      <c r="K33" s="90"/>
      <c r="L33" s="91"/>
    </row>
    <row r="34" spans="1:14" s="1" customFormat="1" ht="12.75" customHeight="1" x14ac:dyDescent="0.3">
      <c r="A34" s="62"/>
      <c r="B34" s="62"/>
      <c r="C34" s="60" t="s">
        <v>167</v>
      </c>
      <c r="D34" s="23"/>
      <c r="E34" s="23"/>
      <c r="F34" s="23"/>
      <c r="G34" s="22"/>
      <c r="H34" s="22"/>
      <c r="I34" s="29"/>
      <c r="J34" s="45"/>
      <c r="K34" s="90"/>
      <c r="L34" s="91"/>
      <c r="N34"/>
    </row>
    <row r="35" spans="1:14" s="1" customFormat="1" ht="12.75" customHeight="1" x14ac:dyDescent="0.3">
      <c r="A35" s="62"/>
      <c r="B35" s="62"/>
      <c r="C35" s="71" t="s">
        <v>168</v>
      </c>
      <c r="D35" s="23"/>
      <c r="E35" s="23"/>
      <c r="F35" s="23"/>
      <c r="G35" s="22"/>
      <c r="H35" s="22"/>
      <c r="I35" s="29"/>
      <c r="J35" s="45"/>
      <c r="K35" s="90"/>
      <c r="L35" s="91"/>
    </row>
    <row r="36" spans="1:14" s="1" customFormat="1" ht="12.75" customHeight="1" x14ac:dyDescent="0.3">
      <c r="A36" s="62"/>
      <c r="B36" s="62"/>
      <c r="C36" s="60" t="s">
        <v>60</v>
      </c>
      <c r="D36" s="23"/>
      <c r="E36" s="23"/>
      <c r="F36" s="23"/>
      <c r="G36" s="22"/>
      <c r="H36" s="22"/>
      <c r="I36" s="29"/>
      <c r="J36" s="45"/>
      <c r="K36" s="90"/>
      <c r="L36" s="91"/>
    </row>
    <row r="37" spans="1:14" s="1" customFormat="1" ht="12.75" customHeight="1" x14ac:dyDescent="0.3">
      <c r="A37" s="62"/>
      <c r="B37" s="62"/>
      <c r="C37" s="71" t="s">
        <v>144</v>
      </c>
      <c r="D37" s="23"/>
      <c r="E37" s="23"/>
      <c r="F37" s="23"/>
      <c r="G37" s="22"/>
      <c r="H37" s="22"/>
      <c r="I37" s="29"/>
      <c r="J37" s="45"/>
      <c r="K37" s="90"/>
      <c r="L37" s="91"/>
    </row>
    <row r="38" spans="1:14" s="1" customFormat="1" ht="12.75" customHeight="1" x14ac:dyDescent="0.3">
      <c r="A38" s="62"/>
      <c r="B38" s="62"/>
      <c r="C38" s="71" t="s">
        <v>145</v>
      </c>
      <c r="D38" s="23"/>
      <c r="E38" s="23"/>
      <c r="F38" s="23"/>
      <c r="G38" s="22"/>
      <c r="H38" s="22"/>
      <c r="I38" s="29"/>
      <c r="J38" s="45"/>
      <c r="K38" s="90"/>
      <c r="L38" s="91"/>
      <c r="N38"/>
    </row>
    <row r="39" spans="1:14" s="1" customFormat="1" ht="12.75" customHeight="1" x14ac:dyDescent="0.3">
      <c r="A39" s="62"/>
      <c r="B39" s="62"/>
      <c r="C39" s="71" t="s">
        <v>169</v>
      </c>
      <c r="D39" s="23"/>
      <c r="E39" s="23"/>
      <c r="F39" s="23"/>
      <c r="G39" s="22"/>
      <c r="H39" s="22"/>
      <c r="I39" s="29"/>
      <c r="J39" s="45"/>
      <c r="K39" s="90"/>
      <c r="L39" s="91"/>
    </row>
    <row r="40" spans="1:14" s="1" customFormat="1" ht="12.75" customHeight="1" x14ac:dyDescent="0.3">
      <c r="A40" s="62"/>
      <c r="B40" s="62"/>
      <c r="C40" s="71" t="s">
        <v>147</v>
      </c>
      <c r="D40" s="23"/>
      <c r="E40" s="23"/>
      <c r="F40" s="23"/>
      <c r="G40" s="22"/>
      <c r="H40" s="22"/>
      <c r="I40" s="29"/>
      <c r="J40" s="45"/>
      <c r="K40" s="90"/>
      <c r="L40" s="91"/>
    </row>
    <row r="41" spans="1:14" s="1" customFormat="1" ht="12.75" customHeight="1" x14ac:dyDescent="0.3">
      <c r="A41" s="62"/>
      <c r="B41" s="62"/>
      <c r="C41" s="71" t="s">
        <v>170</v>
      </c>
      <c r="D41" s="23"/>
      <c r="E41" s="23"/>
      <c r="F41" s="23"/>
      <c r="G41" s="22"/>
      <c r="H41" s="22"/>
      <c r="I41" s="29"/>
      <c r="J41" s="45"/>
      <c r="K41" s="46"/>
      <c r="L41" s="47"/>
    </row>
    <row r="42" spans="1:14" s="1" customFormat="1" ht="12.75" customHeight="1" x14ac:dyDescent="0.3">
      <c r="A42" s="62"/>
      <c r="B42" s="62"/>
      <c r="C42" s="60" t="s">
        <v>66</v>
      </c>
      <c r="D42" s="23"/>
      <c r="E42" s="23"/>
      <c r="F42" s="23"/>
      <c r="G42" s="22"/>
      <c r="H42" s="22"/>
      <c r="I42" s="29"/>
      <c r="J42" s="45"/>
      <c r="K42" s="46"/>
      <c r="L42" s="47"/>
    </row>
    <row r="43" spans="1:14" s="1" customFormat="1" ht="12.75" customHeight="1" x14ac:dyDescent="0.3">
      <c r="A43" s="62"/>
      <c r="B43" s="62"/>
      <c r="C43" s="60" t="s">
        <v>171</v>
      </c>
      <c r="D43" s="23"/>
      <c r="E43" s="23"/>
      <c r="F43" s="23"/>
      <c r="G43" s="22"/>
      <c r="H43" s="22"/>
      <c r="I43" s="29"/>
      <c r="J43" s="45"/>
      <c r="K43" s="46"/>
      <c r="L43" s="47"/>
    </row>
    <row r="44" spans="1:14" s="1" customFormat="1" ht="12.75" customHeight="1" x14ac:dyDescent="0.3">
      <c r="A44" s="62"/>
      <c r="B44" s="62"/>
      <c r="C44" s="71" t="s">
        <v>172</v>
      </c>
      <c r="D44" s="23"/>
      <c r="E44" s="23"/>
      <c r="F44" s="23"/>
      <c r="G44" s="22"/>
      <c r="H44" s="22"/>
      <c r="I44" s="29"/>
      <c r="J44" s="45"/>
      <c r="K44" s="46"/>
      <c r="L44" s="47"/>
    </row>
    <row r="45" spans="1:14" s="1" customFormat="1" ht="12.75" customHeight="1" x14ac:dyDescent="0.3">
      <c r="A45" s="62"/>
      <c r="B45" s="62"/>
      <c r="C45" s="71" t="s">
        <v>173</v>
      </c>
      <c r="D45" s="23"/>
      <c r="E45" s="23"/>
      <c r="F45" s="23"/>
      <c r="G45" s="22"/>
      <c r="H45" s="22"/>
      <c r="I45" s="29"/>
      <c r="J45" s="45"/>
      <c r="K45" s="46"/>
      <c r="L45" s="47"/>
    </row>
    <row r="46" spans="1:14" s="1" customFormat="1" ht="12.75" customHeight="1" x14ac:dyDescent="0.3">
      <c r="A46" s="62"/>
      <c r="B46" s="62"/>
      <c r="C46" s="60" t="s">
        <v>152</v>
      </c>
      <c r="D46" s="23"/>
      <c r="E46" s="23"/>
      <c r="F46" s="23"/>
      <c r="G46" s="22"/>
      <c r="H46" s="22"/>
      <c r="I46" s="29"/>
      <c r="J46" s="45"/>
      <c r="K46" s="46"/>
      <c r="L46" s="47"/>
    </row>
    <row r="47" spans="1:14" s="1" customFormat="1" ht="12.75" customHeight="1" x14ac:dyDescent="0.3">
      <c r="A47" s="62"/>
      <c r="B47" s="62"/>
      <c r="C47" s="60" t="s">
        <v>116</v>
      </c>
      <c r="D47" s="23"/>
      <c r="E47" s="23"/>
      <c r="F47" s="23"/>
      <c r="G47" s="22"/>
      <c r="H47" s="22"/>
      <c r="I47" s="29"/>
      <c r="J47" s="45"/>
      <c r="K47" s="46"/>
      <c r="L47" s="47"/>
    </row>
    <row r="48" spans="1:14" s="1" customFormat="1" ht="12.75" customHeight="1" x14ac:dyDescent="0.3">
      <c r="A48" s="62"/>
      <c r="B48" s="62"/>
      <c r="C48" s="60" t="s">
        <v>153</v>
      </c>
      <c r="D48" s="23"/>
      <c r="E48" s="23"/>
      <c r="F48" s="23"/>
      <c r="G48" s="22"/>
      <c r="H48" s="22"/>
      <c r="I48" s="29"/>
      <c r="J48" s="45"/>
      <c r="K48" s="46"/>
      <c r="L48" s="47"/>
    </row>
    <row r="49" spans="1:12" s="1" customFormat="1" ht="12.75" customHeight="1" x14ac:dyDescent="0.3">
      <c r="A49" s="62"/>
      <c r="B49" s="62"/>
      <c r="C49" s="60" t="s">
        <v>47</v>
      </c>
      <c r="D49" s="23"/>
      <c r="E49" s="23"/>
      <c r="F49" s="23"/>
      <c r="G49" s="22"/>
      <c r="H49" s="22"/>
      <c r="I49" s="29"/>
      <c r="J49" s="45"/>
      <c r="K49" s="46"/>
      <c r="L49" s="47"/>
    </row>
    <row r="50" spans="1:12" s="1" customFormat="1" ht="12.75" customHeight="1" x14ac:dyDescent="0.3">
      <c r="A50" s="62"/>
      <c r="B50" s="62"/>
      <c r="C50" s="30"/>
      <c r="D50" s="23"/>
      <c r="E50" s="23"/>
      <c r="F50" s="23"/>
      <c r="G50" s="22"/>
      <c r="H50" s="22"/>
      <c r="I50" s="29"/>
      <c r="J50" s="45"/>
      <c r="K50" s="90"/>
      <c r="L50" s="91"/>
    </row>
    <row r="51" spans="1:12" s="1" customFormat="1" ht="12.75" customHeight="1" x14ac:dyDescent="0.3">
      <c r="A51" s="62">
        <v>2</v>
      </c>
      <c r="B51" s="62">
        <v>1</v>
      </c>
      <c r="C51" s="120" t="s">
        <v>48</v>
      </c>
      <c r="D51" s="23"/>
      <c r="E51" s="23"/>
      <c r="F51" s="23"/>
      <c r="G51" s="22"/>
      <c r="H51" s="22"/>
      <c r="I51" s="29"/>
      <c r="J51" s="45">
        <v>30</v>
      </c>
      <c r="K51" s="90">
        <f>J51</f>
        <v>30</v>
      </c>
      <c r="L51" s="91"/>
    </row>
    <row r="52" spans="1:12" s="1" customFormat="1" ht="12.75" customHeight="1" x14ac:dyDescent="0.3">
      <c r="A52" s="62"/>
      <c r="B52" s="62"/>
      <c r="C52" s="30"/>
      <c r="D52" s="23"/>
      <c r="E52" s="23"/>
      <c r="F52" s="23"/>
      <c r="G52" s="22"/>
      <c r="H52" s="22"/>
      <c r="I52" s="29"/>
      <c r="J52" s="45"/>
      <c r="K52" s="46"/>
      <c r="L52" s="47"/>
    </row>
    <row r="53" spans="1:12" s="1" customFormat="1" ht="12.75" customHeight="1" x14ac:dyDescent="0.3">
      <c r="A53" s="62">
        <v>3</v>
      </c>
      <c r="B53" s="62">
        <v>6</v>
      </c>
      <c r="C53" s="120" t="s">
        <v>49</v>
      </c>
      <c r="D53" s="23"/>
      <c r="E53" s="23"/>
      <c r="F53" s="23"/>
      <c r="G53" s="22"/>
      <c r="H53" s="22"/>
      <c r="I53" s="29"/>
      <c r="J53" s="45">
        <v>90</v>
      </c>
      <c r="K53" s="90">
        <f>B53*J53</f>
        <v>540</v>
      </c>
      <c r="L53" s="91"/>
    </row>
    <row r="54" spans="1:12" s="1" customFormat="1" ht="12.75" customHeight="1" x14ac:dyDescent="0.3">
      <c r="A54" s="62"/>
      <c r="B54" s="62"/>
      <c r="C54" s="30" t="s">
        <v>50</v>
      </c>
      <c r="D54" s="23"/>
      <c r="E54" s="23"/>
      <c r="F54" s="23"/>
      <c r="G54" s="22"/>
      <c r="H54" s="22"/>
      <c r="I54" s="29"/>
      <c r="J54" s="45"/>
      <c r="K54" s="90"/>
      <c r="L54" s="91"/>
    </row>
    <row r="55" spans="1:12" s="1" customFormat="1" ht="12.75" customHeight="1" x14ac:dyDescent="0.3">
      <c r="A55" s="62"/>
      <c r="B55" s="62"/>
      <c r="C55" s="30" t="s">
        <v>51</v>
      </c>
      <c r="D55" s="23"/>
      <c r="E55" s="23"/>
      <c r="F55" s="23"/>
      <c r="G55" s="22"/>
      <c r="H55" s="22"/>
      <c r="I55" s="29"/>
      <c r="J55" s="45"/>
      <c r="K55" s="90"/>
      <c r="L55" s="91"/>
    </row>
    <row r="56" spans="1:12" s="1" customFormat="1" ht="12.75" customHeight="1" x14ac:dyDescent="0.3">
      <c r="A56" s="62"/>
      <c r="B56" s="62"/>
      <c r="C56" s="30"/>
      <c r="D56" s="23"/>
      <c r="E56" s="23"/>
      <c r="F56" s="23"/>
      <c r="G56" s="22"/>
      <c r="H56" s="22"/>
      <c r="I56" s="29"/>
      <c r="J56" s="45"/>
      <c r="K56" s="90"/>
      <c r="L56" s="91"/>
    </row>
    <row r="57" spans="1:12" s="1" customFormat="1" ht="12.75" customHeight="1" x14ac:dyDescent="0.3">
      <c r="A57" s="62"/>
      <c r="B57" s="62"/>
      <c r="C57" s="30"/>
      <c r="D57" s="23"/>
      <c r="E57" s="23"/>
      <c r="F57" s="23"/>
      <c r="G57" s="22"/>
      <c r="H57" s="22"/>
      <c r="I57" s="29"/>
      <c r="J57" s="45"/>
      <c r="K57" s="90"/>
      <c r="L57" s="91"/>
    </row>
    <row r="58" spans="1:12" s="1" customFormat="1" ht="12.75" customHeight="1" x14ac:dyDescent="0.3">
      <c r="A58" s="62"/>
      <c r="B58" s="62"/>
      <c r="C58" s="31"/>
      <c r="D58" s="25"/>
      <c r="E58" s="25"/>
      <c r="F58" s="25"/>
      <c r="G58" s="25"/>
      <c r="H58" s="22"/>
      <c r="I58" s="29"/>
      <c r="J58" s="45"/>
      <c r="K58" s="90"/>
      <c r="L58" s="91"/>
    </row>
    <row r="59" spans="1:12" s="1" customFormat="1" ht="12.75" customHeight="1" x14ac:dyDescent="0.3">
      <c r="A59" s="62"/>
      <c r="B59" s="62"/>
      <c r="C59" s="31"/>
      <c r="D59" s="25"/>
      <c r="E59" s="25"/>
      <c r="F59" s="25"/>
      <c r="G59" s="25"/>
      <c r="H59" s="22"/>
      <c r="I59" s="29"/>
      <c r="J59" s="45"/>
      <c r="K59" s="90"/>
      <c r="L59" s="91"/>
    </row>
    <row r="60" spans="1:12" s="1" customFormat="1" ht="12.75" customHeight="1" x14ac:dyDescent="0.3">
      <c r="A60" s="62"/>
      <c r="B60" s="62"/>
      <c r="C60" s="31"/>
      <c r="D60" s="25"/>
      <c r="E60" s="25"/>
      <c r="F60" s="25"/>
      <c r="G60" s="25"/>
      <c r="H60" s="22"/>
      <c r="I60" s="29"/>
      <c r="J60" s="45"/>
      <c r="K60" s="90"/>
      <c r="L60" s="91"/>
    </row>
    <row r="61" spans="1:12" s="1" customFormat="1" ht="12.75" customHeight="1" x14ac:dyDescent="0.3">
      <c r="A61" s="62"/>
      <c r="B61" s="62"/>
      <c r="C61" s="30"/>
      <c r="D61" s="24"/>
      <c r="E61" s="24"/>
      <c r="F61" s="24"/>
      <c r="G61" s="24"/>
      <c r="H61" s="24"/>
      <c r="I61" s="32"/>
      <c r="J61" s="45"/>
      <c r="K61" s="90"/>
      <c r="L61" s="91"/>
    </row>
    <row r="62" spans="1:12" s="1" customFormat="1" ht="12.75" customHeight="1" x14ac:dyDescent="0.35">
      <c r="A62" s="62"/>
      <c r="B62" s="62"/>
      <c r="C62" s="33"/>
      <c r="D62" s="16"/>
      <c r="E62" s="16"/>
      <c r="F62" s="16"/>
      <c r="G62" s="16"/>
      <c r="H62" s="16"/>
      <c r="I62" s="34"/>
      <c r="J62" s="45"/>
      <c r="K62" s="90"/>
      <c r="L62" s="91"/>
    </row>
    <row r="63" spans="1:12" s="1" customFormat="1" ht="12.75" customHeight="1" x14ac:dyDescent="0.3">
      <c r="A63" s="63"/>
      <c r="B63" s="63"/>
      <c r="C63" s="35"/>
      <c r="D63" s="36"/>
      <c r="E63" s="36"/>
      <c r="F63" s="36"/>
      <c r="G63" s="37"/>
      <c r="H63" s="37"/>
      <c r="I63" s="38"/>
      <c r="J63" s="43"/>
      <c r="K63" s="99"/>
      <c r="L63" s="100"/>
    </row>
    <row r="64" spans="1:12" ht="12.75" customHeight="1" x14ac:dyDescent="0.25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18104.25</v>
      </c>
      <c r="L64" s="98"/>
    </row>
    <row r="65" spans="1:12" ht="12.75" customHeight="1" x14ac:dyDescent="0.25">
      <c r="A65" s="102" t="s">
        <v>9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4">
        <f>+K64*0.12</f>
        <v>2172.5099999999998</v>
      </c>
      <c r="L65" s="105"/>
    </row>
    <row r="66" spans="1:12" ht="12.75" customHeight="1" x14ac:dyDescent="0.25">
      <c r="A66" s="106" t="s">
        <v>1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8">
        <f>+K64+K65</f>
        <v>20276.759999999998</v>
      </c>
      <c r="L66" s="109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21" t="s">
        <v>7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3"/>
    </row>
    <row r="69" spans="1:12" ht="22.5" customHeight="1" x14ac:dyDescent="0.25">
      <c r="A69" s="113" t="s">
        <v>8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</row>
    <row r="70" spans="1:12" ht="12.9" customHeight="1" x14ac:dyDescent="0.25">
      <c r="A70" s="124" t="s">
        <v>19</v>
      </c>
      <c r="B70" s="23"/>
      <c r="C70" s="53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5" t="s">
        <v>277</v>
      </c>
      <c r="B71" s="23"/>
      <c r="C71" s="23" t="s">
        <v>21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4" t="s">
        <v>22</v>
      </c>
      <c r="B72" s="23"/>
      <c r="C72" s="23" t="s">
        <v>23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4" t="s">
        <v>24</v>
      </c>
      <c r="B73" s="23"/>
      <c r="C73" s="23" t="s">
        <v>25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4" t="s">
        <v>27</v>
      </c>
      <c r="B74" s="23"/>
      <c r="C74" s="23" t="s">
        <v>26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4" t="s">
        <v>29</v>
      </c>
      <c r="B75" s="23"/>
      <c r="C75" s="23" t="s">
        <v>30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4" t="s">
        <v>31</v>
      </c>
      <c r="C76" s="23" t="s">
        <v>32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8"/>
      <c r="B81" s="78"/>
      <c r="C81" s="78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114"/>
      <c r="B82" s="114"/>
      <c r="C82" s="114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115"/>
      <c r="B83" s="115"/>
      <c r="C83" s="115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7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7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116"/>
      <c r="K88" s="116"/>
      <c r="L88" s="116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</row>
    <row r="94" spans="1:12" ht="12.75" customHeight="1" x14ac:dyDescent="0.2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</row>
    <row r="95" spans="1:12" ht="12.75" customHeight="1" x14ac:dyDescent="0.25"/>
    <row r="96" spans="1:12" ht="12.75" customHeight="1" x14ac:dyDescent="0.25"/>
    <row r="101" ht="12.75" customHeight="1" x14ac:dyDescent="0.25"/>
  </sheetData>
  <mergeCells count="64">
    <mergeCell ref="F6:L7"/>
    <mergeCell ref="F8:L8"/>
    <mergeCell ref="A10:C10"/>
    <mergeCell ref="G10:L10"/>
    <mergeCell ref="A11:D12"/>
    <mergeCell ref="G11:L11"/>
    <mergeCell ref="G12:L12"/>
    <mergeCell ref="B13:D13"/>
    <mergeCell ref="G13:L13"/>
    <mergeCell ref="B14:D14"/>
    <mergeCell ref="G14:L14"/>
    <mergeCell ref="G17:H17"/>
    <mergeCell ref="I17:K18"/>
    <mergeCell ref="L17:L18"/>
    <mergeCell ref="G18:H18"/>
    <mergeCell ref="K30:L30"/>
    <mergeCell ref="C20:I20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51:L51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50:L50"/>
    <mergeCell ref="A64:J64"/>
    <mergeCell ref="K64:L64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078DF-22C2-4C2E-8750-0DA8B56F3288}">
  <sheetPr>
    <tabColor rgb="FFC8102E"/>
  </sheetPr>
  <dimension ref="A1:R101"/>
  <sheetViews>
    <sheetView showGridLines="0" zoomScale="90" zoomScaleNormal="90" zoomScaleSheetLayoutView="80" workbookViewId="0">
      <selection activeCell="N98" sqref="N9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4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72" t="s">
        <v>10</v>
      </c>
      <c r="G6" s="72"/>
      <c r="H6" s="72"/>
      <c r="I6" s="72"/>
      <c r="J6" s="72"/>
      <c r="K6" s="72"/>
      <c r="L6" s="72"/>
    </row>
    <row r="7" spans="1:12" customFormat="1" ht="12.75" customHeight="1" x14ac:dyDescent="0.25">
      <c r="F7" s="72"/>
      <c r="G7" s="72"/>
      <c r="H7" s="72"/>
      <c r="I7" s="72"/>
      <c r="J7" s="72"/>
      <c r="K7" s="72"/>
      <c r="L7" s="72"/>
    </row>
    <row r="8" spans="1:12" customFormat="1" ht="15.6" x14ac:dyDescent="0.25">
      <c r="F8" s="73" t="s">
        <v>11</v>
      </c>
      <c r="G8" s="73"/>
      <c r="H8" s="73"/>
      <c r="I8" s="73"/>
      <c r="J8" s="73"/>
      <c r="K8" s="73"/>
      <c r="L8" s="73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74" t="s">
        <v>14</v>
      </c>
      <c r="B10" s="74"/>
      <c r="C10" s="74"/>
      <c r="D10" s="68"/>
      <c r="E10" s="58"/>
      <c r="F10" s="65" t="s">
        <v>37</v>
      </c>
      <c r="G10" s="75"/>
      <c r="H10" s="75"/>
      <c r="I10" s="75"/>
      <c r="J10" s="75"/>
      <c r="K10" s="75"/>
      <c r="L10" s="76"/>
    </row>
    <row r="11" spans="1:12" customFormat="1" ht="12.75" customHeight="1" x14ac:dyDescent="0.3">
      <c r="A11" s="118" t="s">
        <v>178</v>
      </c>
      <c r="B11" s="118"/>
      <c r="C11" s="118"/>
      <c r="D11" s="118"/>
      <c r="E11" s="59"/>
      <c r="F11" s="66" t="s">
        <v>33</v>
      </c>
      <c r="G11" s="78"/>
      <c r="H11" s="78"/>
      <c r="I11" s="78"/>
      <c r="J11" s="78"/>
      <c r="K11" s="78"/>
      <c r="L11" s="79"/>
    </row>
    <row r="12" spans="1:12" customFormat="1" ht="12.75" customHeight="1" x14ac:dyDescent="0.3">
      <c r="A12" s="118"/>
      <c r="B12" s="118"/>
      <c r="C12" s="118"/>
      <c r="D12" s="118"/>
      <c r="E12" s="59"/>
      <c r="F12" s="66" t="s">
        <v>34</v>
      </c>
      <c r="G12" s="78"/>
      <c r="H12" s="78"/>
      <c r="I12" s="78"/>
      <c r="J12" s="78"/>
      <c r="K12" s="78"/>
      <c r="L12" s="79"/>
    </row>
    <row r="13" spans="1:12" customFormat="1" ht="12.75" customHeight="1" x14ac:dyDescent="0.3">
      <c r="A13" s="15" t="s">
        <v>16</v>
      </c>
      <c r="B13" s="80" t="s">
        <v>179</v>
      </c>
      <c r="C13" s="80"/>
      <c r="D13" s="80"/>
      <c r="E13" s="26"/>
      <c r="F13" s="66" t="s">
        <v>35</v>
      </c>
      <c r="G13" s="74"/>
      <c r="H13" s="74"/>
      <c r="I13" s="74"/>
      <c r="J13" s="74"/>
      <c r="K13" s="74"/>
      <c r="L13" s="81"/>
    </row>
    <row r="14" spans="1:12" customFormat="1" ht="12.75" customHeight="1" x14ac:dyDescent="0.3">
      <c r="A14" s="15" t="s">
        <v>15</v>
      </c>
      <c r="B14" s="117"/>
      <c r="C14" s="117"/>
      <c r="D14" s="117"/>
      <c r="E14" s="26"/>
      <c r="F14" s="67" t="s">
        <v>36</v>
      </c>
      <c r="G14" s="83"/>
      <c r="H14" s="83"/>
      <c r="I14" s="83"/>
      <c r="J14" s="83"/>
      <c r="K14" s="83"/>
      <c r="L14" s="84"/>
    </row>
    <row r="15" spans="1:12" customFormat="1" ht="6" customHeight="1" thickBot="1" x14ac:dyDescent="0.35">
      <c r="A15" s="69"/>
      <c r="B15" s="70"/>
      <c r="C15" s="70"/>
      <c r="D15" s="70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8"/>
      <c r="C17" s="48"/>
      <c r="D17" s="48"/>
      <c r="E17" s="17"/>
      <c r="F17" s="56" t="s">
        <v>3</v>
      </c>
      <c r="G17" s="85">
        <f ca="1">TODAY()</f>
        <v>46099</v>
      </c>
      <c r="H17" s="85"/>
      <c r="I17" s="86" t="s">
        <v>12</v>
      </c>
      <c r="J17" s="86"/>
      <c r="K17" s="86"/>
      <c r="L17" s="87">
        <v>0</v>
      </c>
    </row>
    <row r="18" spans="1:18" s="9" customFormat="1" ht="15.75" customHeight="1" x14ac:dyDescent="0.3">
      <c r="B18" s="48"/>
      <c r="C18" s="48"/>
      <c r="D18" s="48"/>
      <c r="E18" s="21"/>
      <c r="F18" s="56" t="s">
        <v>4</v>
      </c>
      <c r="G18" s="89"/>
      <c r="H18" s="89"/>
      <c r="I18" s="86"/>
      <c r="J18" s="86"/>
      <c r="K18" s="86"/>
      <c r="L18" s="88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2" t="s">
        <v>6</v>
      </c>
      <c r="D20" s="93"/>
      <c r="E20" s="93"/>
      <c r="F20" s="93"/>
      <c r="G20" s="93"/>
      <c r="H20" s="93"/>
      <c r="I20" s="94"/>
      <c r="J20" s="18" t="s">
        <v>13</v>
      </c>
      <c r="K20" s="92" t="s">
        <v>71</v>
      </c>
      <c r="L20" s="94"/>
    </row>
    <row r="21" spans="1:18" s="1" customFormat="1" ht="21" x14ac:dyDescent="0.4">
      <c r="A21" s="62">
        <v>1</v>
      </c>
      <c r="B21" s="62">
        <v>1</v>
      </c>
      <c r="C21" s="126" t="s">
        <v>175</v>
      </c>
      <c r="D21" s="20"/>
      <c r="E21" s="20"/>
      <c r="F21" s="20"/>
      <c r="G21" s="20"/>
      <c r="H21" s="20"/>
      <c r="I21" s="27"/>
      <c r="J21" s="44">
        <f>N22-(N22*N21)</f>
        <v>14610.75</v>
      </c>
      <c r="K21" s="90">
        <f>J21*B21</f>
        <v>14610.75</v>
      </c>
      <c r="L21" s="91"/>
      <c r="N21" s="41">
        <v>0.25</v>
      </c>
      <c r="O21" s="39" t="s">
        <v>17</v>
      </c>
      <c r="P21" s="39"/>
      <c r="Q21" s="40"/>
    </row>
    <row r="22" spans="1:18" s="1" customFormat="1" ht="12.75" customHeight="1" x14ac:dyDescent="0.3">
      <c r="A22" s="62"/>
      <c r="B22" s="62"/>
      <c r="C22" s="28" t="s">
        <v>39</v>
      </c>
      <c r="D22" s="21"/>
      <c r="E22" s="21"/>
      <c r="F22" s="21"/>
      <c r="G22" s="22"/>
      <c r="H22" s="22"/>
      <c r="I22" s="29"/>
      <c r="J22" s="45"/>
      <c r="K22" s="90"/>
      <c r="L22" s="91"/>
      <c r="N22" s="42">
        <v>19481</v>
      </c>
      <c r="O22" s="39" t="s">
        <v>18</v>
      </c>
    </row>
    <row r="23" spans="1:18" s="1" customFormat="1" ht="12.75" customHeight="1" x14ac:dyDescent="0.3">
      <c r="A23" s="62"/>
      <c r="B23" s="62"/>
      <c r="C23" s="30"/>
      <c r="D23" s="23"/>
      <c r="E23" s="23"/>
      <c r="F23" s="23"/>
      <c r="G23" s="24"/>
      <c r="H23" s="24"/>
      <c r="I23" s="29"/>
      <c r="J23" s="45"/>
      <c r="K23" s="90"/>
      <c r="L23" s="91"/>
      <c r="Q23" s="39"/>
    </row>
    <row r="24" spans="1:18" s="1" customFormat="1" ht="12.75" customHeight="1" x14ac:dyDescent="0.3">
      <c r="A24" s="62"/>
      <c r="B24" s="62"/>
      <c r="C24" s="71" t="s">
        <v>174</v>
      </c>
      <c r="D24" s="23"/>
      <c r="E24" s="23"/>
      <c r="F24" s="23"/>
      <c r="G24" s="24"/>
      <c r="H24" s="24"/>
      <c r="I24" s="29"/>
      <c r="J24" s="45"/>
      <c r="K24" s="90"/>
      <c r="L24" s="91"/>
    </row>
    <row r="25" spans="1:18" s="1" customFormat="1" ht="12.75" customHeight="1" x14ac:dyDescent="0.3">
      <c r="A25" s="62"/>
      <c r="B25" s="62"/>
      <c r="C25" s="60" t="s">
        <v>139</v>
      </c>
      <c r="D25" s="23"/>
      <c r="E25" s="23"/>
      <c r="F25" s="23"/>
      <c r="G25" s="22"/>
      <c r="H25" s="22"/>
      <c r="I25" s="29"/>
      <c r="J25" s="45"/>
      <c r="K25" s="90"/>
      <c r="L25" s="91"/>
    </row>
    <row r="26" spans="1:18" s="1" customFormat="1" ht="12.75" customHeight="1" x14ac:dyDescent="0.3">
      <c r="A26" s="62"/>
      <c r="B26" s="62"/>
      <c r="C26" s="71" t="s">
        <v>140</v>
      </c>
      <c r="D26" s="23"/>
      <c r="E26" s="23"/>
      <c r="F26" s="23"/>
      <c r="G26" s="22"/>
      <c r="H26" s="22"/>
      <c r="I26" s="29"/>
      <c r="J26" s="45"/>
      <c r="K26" s="90"/>
      <c r="L26" s="91"/>
    </row>
    <row r="27" spans="1:18" s="1" customFormat="1" ht="12.75" customHeight="1" x14ac:dyDescent="0.3">
      <c r="A27" s="62"/>
      <c r="B27" s="62"/>
      <c r="C27" s="60" t="s">
        <v>56</v>
      </c>
      <c r="D27" s="23"/>
      <c r="E27" s="23"/>
      <c r="F27" s="23"/>
      <c r="G27" s="22"/>
      <c r="H27" s="22"/>
      <c r="I27" s="29"/>
      <c r="J27" s="45"/>
      <c r="K27" s="90"/>
      <c r="L27" s="91"/>
    </row>
    <row r="28" spans="1:18" s="1" customFormat="1" ht="12.75" customHeight="1" x14ac:dyDescent="0.3">
      <c r="A28" s="62"/>
      <c r="B28" s="62"/>
      <c r="C28" s="60" t="s">
        <v>109</v>
      </c>
      <c r="D28" s="23"/>
      <c r="E28" s="23"/>
      <c r="F28" s="23"/>
      <c r="G28" s="22"/>
      <c r="H28" s="22"/>
      <c r="I28" s="29"/>
      <c r="J28" s="45"/>
      <c r="K28" s="90"/>
      <c r="L28" s="91"/>
    </row>
    <row r="29" spans="1:18" s="1" customFormat="1" ht="12.75" customHeight="1" x14ac:dyDescent="0.3">
      <c r="A29" s="62"/>
      <c r="B29" s="62"/>
      <c r="C29" s="60" t="s">
        <v>162</v>
      </c>
      <c r="D29" s="23"/>
      <c r="E29" s="23"/>
      <c r="F29" s="23"/>
      <c r="G29" s="22"/>
      <c r="H29" s="22"/>
      <c r="I29" s="29"/>
      <c r="J29" s="45"/>
      <c r="K29" s="90"/>
      <c r="L29" s="91"/>
      <c r="N29"/>
    </row>
    <row r="30" spans="1:18" s="1" customFormat="1" ht="12.75" customHeight="1" x14ac:dyDescent="0.3">
      <c r="A30" s="62"/>
      <c r="B30" s="62"/>
      <c r="C30" s="71" t="s">
        <v>104</v>
      </c>
      <c r="D30" s="23"/>
      <c r="E30" s="23"/>
      <c r="F30" s="23"/>
      <c r="G30" s="22"/>
      <c r="H30" s="22"/>
      <c r="I30" s="29"/>
      <c r="J30" s="45"/>
      <c r="K30" s="90"/>
      <c r="L30" s="91"/>
      <c r="N30"/>
      <c r="R30"/>
    </row>
    <row r="31" spans="1:18" s="1" customFormat="1" ht="12.75" customHeight="1" x14ac:dyDescent="0.3">
      <c r="A31" s="62"/>
      <c r="B31" s="62"/>
      <c r="C31" s="60" t="s">
        <v>142</v>
      </c>
      <c r="D31" s="23"/>
      <c r="E31" s="23"/>
      <c r="F31" s="23"/>
      <c r="G31" s="22"/>
      <c r="H31" s="22"/>
      <c r="I31" s="29"/>
      <c r="J31" s="45"/>
      <c r="K31" s="90"/>
      <c r="L31" s="91"/>
      <c r="N31"/>
    </row>
    <row r="32" spans="1:18" s="1" customFormat="1" ht="12.75" customHeight="1" x14ac:dyDescent="0.3">
      <c r="A32" s="62"/>
      <c r="B32" s="62"/>
      <c r="C32" s="71" t="s">
        <v>163</v>
      </c>
      <c r="D32" s="23"/>
      <c r="E32" s="23"/>
      <c r="F32" s="23"/>
      <c r="G32" s="22"/>
      <c r="H32" s="22"/>
      <c r="I32" s="29"/>
      <c r="J32" s="45"/>
      <c r="K32" s="90"/>
      <c r="L32" s="91"/>
      <c r="N32"/>
      <c r="O32"/>
    </row>
    <row r="33" spans="1:14" s="1" customFormat="1" ht="12.75" customHeight="1" x14ac:dyDescent="0.3">
      <c r="A33" s="62"/>
      <c r="B33" s="62"/>
      <c r="C33" s="60" t="s">
        <v>59</v>
      </c>
      <c r="D33" s="23"/>
      <c r="E33" s="23"/>
      <c r="F33" s="23"/>
      <c r="G33" s="22"/>
      <c r="H33" s="22"/>
      <c r="I33" s="29"/>
      <c r="J33" s="45"/>
      <c r="K33" s="90"/>
      <c r="L33" s="91"/>
    </row>
    <row r="34" spans="1:14" s="1" customFormat="1" ht="12.75" customHeight="1" x14ac:dyDescent="0.3">
      <c r="A34" s="62"/>
      <c r="B34" s="62"/>
      <c r="C34" s="60" t="s">
        <v>167</v>
      </c>
      <c r="D34" s="23"/>
      <c r="E34" s="23"/>
      <c r="F34" s="23"/>
      <c r="G34" s="22"/>
      <c r="H34" s="22"/>
      <c r="I34" s="29"/>
      <c r="J34" s="45"/>
      <c r="K34" s="90"/>
      <c r="L34" s="91"/>
      <c r="N34"/>
    </row>
    <row r="35" spans="1:14" s="1" customFormat="1" ht="12.75" customHeight="1" x14ac:dyDescent="0.3">
      <c r="A35" s="62"/>
      <c r="B35" s="62"/>
      <c r="C35" s="71" t="s">
        <v>168</v>
      </c>
      <c r="D35" s="23"/>
      <c r="E35" s="23"/>
      <c r="F35" s="23"/>
      <c r="G35" s="22"/>
      <c r="H35" s="22"/>
      <c r="I35" s="29"/>
      <c r="J35" s="45"/>
      <c r="K35" s="90"/>
      <c r="L35" s="91"/>
    </row>
    <row r="36" spans="1:14" s="1" customFormat="1" ht="12.75" customHeight="1" x14ac:dyDescent="0.3">
      <c r="A36" s="62"/>
      <c r="B36" s="62"/>
      <c r="C36" s="60" t="s">
        <v>60</v>
      </c>
      <c r="D36" s="23"/>
      <c r="E36" s="23"/>
      <c r="F36" s="23"/>
      <c r="G36" s="22"/>
      <c r="H36" s="22"/>
      <c r="I36" s="29"/>
      <c r="J36" s="45"/>
      <c r="K36" s="90"/>
      <c r="L36" s="91"/>
    </row>
    <row r="37" spans="1:14" s="1" customFormat="1" ht="12.75" customHeight="1" x14ac:dyDescent="0.3">
      <c r="A37" s="62"/>
      <c r="B37" s="62"/>
      <c r="C37" s="71" t="s">
        <v>144</v>
      </c>
      <c r="D37" s="23"/>
      <c r="E37" s="23"/>
      <c r="F37" s="23"/>
      <c r="G37" s="22"/>
      <c r="H37" s="22"/>
      <c r="I37" s="29"/>
      <c r="J37" s="45"/>
      <c r="K37" s="90"/>
      <c r="L37" s="91"/>
    </row>
    <row r="38" spans="1:14" s="1" customFormat="1" ht="12.75" customHeight="1" x14ac:dyDescent="0.3">
      <c r="A38" s="62"/>
      <c r="B38" s="62"/>
      <c r="C38" s="71" t="s">
        <v>145</v>
      </c>
      <c r="D38" s="23"/>
      <c r="E38" s="23"/>
      <c r="F38" s="23"/>
      <c r="G38" s="22"/>
      <c r="H38" s="22"/>
      <c r="I38" s="29"/>
      <c r="J38" s="45"/>
      <c r="K38" s="90"/>
      <c r="L38" s="91"/>
      <c r="N38"/>
    </row>
    <row r="39" spans="1:14" s="1" customFormat="1" ht="12.75" customHeight="1" x14ac:dyDescent="0.3">
      <c r="A39" s="62"/>
      <c r="B39" s="62"/>
      <c r="C39" s="71" t="s">
        <v>169</v>
      </c>
      <c r="D39" s="23"/>
      <c r="E39" s="23"/>
      <c r="F39" s="23"/>
      <c r="G39" s="22"/>
      <c r="H39" s="22"/>
      <c r="I39" s="29"/>
      <c r="J39" s="45"/>
      <c r="K39" s="90"/>
      <c r="L39" s="91"/>
    </row>
    <row r="40" spans="1:14" s="1" customFormat="1" ht="12.75" customHeight="1" x14ac:dyDescent="0.3">
      <c r="A40" s="62"/>
      <c r="B40" s="62"/>
      <c r="C40" s="71" t="s">
        <v>147</v>
      </c>
      <c r="D40" s="23"/>
      <c r="E40" s="23"/>
      <c r="F40" s="23"/>
      <c r="G40" s="22"/>
      <c r="H40" s="22"/>
      <c r="I40" s="29"/>
      <c r="J40" s="45"/>
      <c r="K40" s="90"/>
      <c r="L40" s="91"/>
    </row>
    <row r="41" spans="1:14" s="1" customFormat="1" ht="12.75" customHeight="1" x14ac:dyDescent="0.3">
      <c r="A41" s="62"/>
      <c r="B41" s="62"/>
      <c r="C41" s="71" t="s">
        <v>170</v>
      </c>
      <c r="D41" s="23"/>
      <c r="E41" s="23"/>
      <c r="F41" s="23"/>
      <c r="G41" s="22"/>
      <c r="H41" s="22"/>
      <c r="I41" s="29"/>
      <c r="J41" s="45"/>
      <c r="K41" s="46"/>
      <c r="L41" s="47"/>
    </row>
    <row r="42" spans="1:14" s="1" customFormat="1" ht="12.75" customHeight="1" x14ac:dyDescent="0.3">
      <c r="A42" s="62"/>
      <c r="B42" s="62"/>
      <c r="C42" s="60" t="s">
        <v>66</v>
      </c>
      <c r="D42" s="23"/>
      <c r="E42" s="23"/>
      <c r="F42" s="23"/>
      <c r="G42" s="22"/>
      <c r="H42" s="22"/>
      <c r="I42" s="29"/>
      <c r="J42" s="45"/>
      <c r="K42" s="46"/>
      <c r="L42" s="47"/>
    </row>
    <row r="43" spans="1:14" s="1" customFormat="1" ht="12.75" customHeight="1" x14ac:dyDescent="0.3">
      <c r="A43" s="62"/>
      <c r="B43" s="62"/>
      <c r="C43" s="60" t="s">
        <v>176</v>
      </c>
      <c r="D43" s="23"/>
      <c r="E43" s="23"/>
      <c r="F43" s="23"/>
      <c r="G43" s="22"/>
      <c r="H43" s="22"/>
      <c r="I43" s="29"/>
      <c r="J43" s="45"/>
      <c r="K43" s="46"/>
      <c r="L43" s="47"/>
    </row>
    <row r="44" spans="1:14" s="1" customFormat="1" ht="12.75" customHeight="1" x14ac:dyDescent="0.3">
      <c r="A44" s="62"/>
      <c r="B44" s="62"/>
      <c r="C44" s="71" t="s">
        <v>150</v>
      </c>
      <c r="D44" s="23"/>
      <c r="E44" s="23"/>
      <c r="F44" s="23"/>
      <c r="G44" s="22"/>
      <c r="H44" s="22"/>
      <c r="I44" s="29"/>
      <c r="J44" s="45"/>
      <c r="K44" s="46"/>
      <c r="L44" s="47"/>
    </row>
    <row r="45" spans="1:14" s="1" customFormat="1" ht="12.75" customHeight="1" x14ac:dyDescent="0.3">
      <c r="A45" s="62"/>
      <c r="B45" s="62"/>
      <c r="C45" s="71" t="s">
        <v>177</v>
      </c>
      <c r="D45" s="23"/>
      <c r="E45" s="23"/>
      <c r="F45" s="23"/>
      <c r="G45" s="22"/>
      <c r="H45" s="22"/>
      <c r="I45" s="29"/>
      <c r="J45" s="45"/>
      <c r="K45" s="46"/>
      <c r="L45" s="47"/>
    </row>
    <row r="46" spans="1:14" s="1" customFormat="1" ht="12.75" customHeight="1" x14ac:dyDescent="0.3">
      <c r="A46" s="62"/>
      <c r="B46" s="62"/>
      <c r="C46" s="60" t="s">
        <v>152</v>
      </c>
      <c r="D46" s="23"/>
      <c r="E46" s="23"/>
      <c r="F46" s="23"/>
      <c r="G46" s="22"/>
      <c r="H46" s="22"/>
      <c r="I46" s="29"/>
      <c r="J46" s="45"/>
      <c r="K46" s="46"/>
      <c r="L46" s="47"/>
    </row>
    <row r="47" spans="1:14" s="1" customFormat="1" ht="12.75" customHeight="1" x14ac:dyDescent="0.3">
      <c r="A47" s="62"/>
      <c r="B47" s="62"/>
      <c r="C47" s="60" t="s">
        <v>116</v>
      </c>
      <c r="D47" s="23"/>
      <c r="E47" s="23"/>
      <c r="F47" s="23"/>
      <c r="G47" s="22"/>
      <c r="H47" s="22"/>
      <c r="I47" s="29"/>
      <c r="J47" s="45"/>
      <c r="K47" s="46"/>
      <c r="L47" s="47"/>
    </row>
    <row r="48" spans="1:14" s="1" customFormat="1" ht="12.75" customHeight="1" x14ac:dyDescent="0.3">
      <c r="A48" s="62"/>
      <c r="B48" s="62"/>
      <c r="C48" s="60" t="s">
        <v>153</v>
      </c>
      <c r="D48" s="23"/>
      <c r="E48" s="23"/>
      <c r="F48" s="23"/>
      <c r="G48" s="22"/>
      <c r="H48" s="22"/>
      <c r="I48" s="29"/>
      <c r="J48" s="45"/>
      <c r="K48" s="46"/>
      <c r="L48" s="47"/>
    </row>
    <row r="49" spans="1:12" s="1" customFormat="1" ht="12.75" customHeight="1" x14ac:dyDescent="0.3">
      <c r="A49" s="62"/>
      <c r="B49" s="62"/>
      <c r="C49" s="60" t="s">
        <v>47</v>
      </c>
      <c r="D49" s="23"/>
      <c r="E49" s="23"/>
      <c r="F49" s="23"/>
      <c r="G49" s="22"/>
      <c r="H49" s="22"/>
      <c r="I49" s="29"/>
      <c r="J49" s="45"/>
      <c r="K49" s="46"/>
      <c r="L49" s="47"/>
    </row>
    <row r="50" spans="1:12" s="1" customFormat="1" ht="12.75" customHeight="1" x14ac:dyDescent="0.3">
      <c r="A50" s="62"/>
      <c r="B50" s="62"/>
      <c r="C50" s="30"/>
      <c r="D50" s="23"/>
      <c r="E50" s="23"/>
      <c r="F50" s="23"/>
      <c r="G50" s="22"/>
      <c r="H50" s="22"/>
      <c r="I50" s="29"/>
      <c r="J50" s="45"/>
      <c r="K50" s="90"/>
      <c r="L50" s="91"/>
    </row>
    <row r="51" spans="1:12" s="1" customFormat="1" ht="12.75" customHeight="1" x14ac:dyDescent="0.3">
      <c r="A51" s="62">
        <v>2</v>
      </c>
      <c r="B51" s="62">
        <v>1</v>
      </c>
      <c r="C51" s="120" t="s">
        <v>48</v>
      </c>
      <c r="D51" s="23"/>
      <c r="E51" s="23"/>
      <c r="F51" s="23"/>
      <c r="G51" s="22"/>
      <c r="H51" s="22"/>
      <c r="I51" s="29"/>
      <c r="J51" s="45">
        <v>30</v>
      </c>
      <c r="K51" s="90">
        <f>J51</f>
        <v>30</v>
      </c>
      <c r="L51" s="91"/>
    </row>
    <row r="52" spans="1:12" s="1" customFormat="1" ht="12.75" customHeight="1" x14ac:dyDescent="0.3">
      <c r="A52" s="62"/>
      <c r="B52" s="62"/>
      <c r="C52" s="30"/>
      <c r="D52" s="23"/>
      <c r="E52" s="23"/>
      <c r="F52" s="23"/>
      <c r="G52" s="22"/>
      <c r="H52" s="22"/>
      <c r="I52" s="29"/>
      <c r="J52" s="45"/>
      <c r="K52" s="46"/>
      <c r="L52" s="47"/>
    </row>
    <row r="53" spans="1:12" s="1" customFormat="1" ht="12.75" customHeight="1" x14ac:dyDescent="0.3">
      <c r="A53" s="62">
        <v>3</v>
      </c>
      <c r="B53" s="62">
        <v>6</v>
      </c>
      <c r="C53" s="120" t="s">
        <v>49</v>
      </c>
      <c r="D53" s="23"/>
      <c r="E53" s="23"/>
      <c r="F53" s="23"/>
      <c r="G53" s="22"/>
      <c r="H53" s="22"/>
      <c r="I53" s="29"/>
      <c r="J53" s="45">
        <v>90</v>
      </c>
      <c r="K53" s="90">
        <f>B53*J53</f>
        <v>540</v>
      </c>
      <c r="L53" s="91"/>
    </row>
    <row r="54" spans="1:12" s="1" customFormat="1" ht="12.75" customHeight="1" x14ac:dyDescent="0.3">
      <c r="A54" s="62"/>
      <c r="B54" s="62"/>
      <c r="C54" s="30" t="s">
        <v>50</v>
      </c>
      <c r="D54" s="23"/>
      <c r="E54" s="23"/>
      <c r="F54" s="23"/>
      <c r="G54" s="22"/>
      <c r="H54" s="22"/>
      <c r="I54" s="29"/>
      <c r="J54" s="45"/>
      <c r="K54" s="90"/>
      <c r="L54" s="91"/>
    </row>
    <row r="55" spans="1:12" s="1" customFormat="1" ht="12.75" customHeight="1" x14ac:dyDescent="0.3">
      <c r="A55" s="62"/>
      <c r="B55" s="62"/>
      <c r="C55" s="30" t="s">
        <v>51</v>
      </c>
      <c r="D55" s="23"/>
      <c r="E55" s="23"/>
      <c r="F55" s="23"/>
      <c r="G55" s="22"/>
      <c r="H55" s="22"/>
      <c r="I55" s="29"/>
      <c r="J55" s="45"/>
      <c r="K55" s="90"/>
      <c r="L55" s="91"/>
    </row>
    <row r="56" spans="1:12" s="1" customFormat="1" ht="12.75" customHeight="1" x14ac:dyDescent="0.3">
      <c r="A56" s="62"/>
      <c r="B56" s="62"/>
      <c r="C56" s="30"/>
      <c r="D56" s="23"/>
      <c r="E56" s="23"/>
      <c r="F56" s="23"/>
      <c r="G56" s="22"/>
      <c r="H56" s="22"/>
      <c r="I56" s="29"/>
      <c r="J56" s="45"/>
      <c r="K56" s="90"/>
      <c r="L56" s="91"/>
    </row>
    <row r="57" spans="1:12" s="1" customFormat="1" ht="12.75" customHeight="1" x14ac:dyDescent="0.3">
      <c r="A57" s="62"/>
      <c r="B57" s="62"/>
      <c r="C57" s="30"/>
      <c r="D57" s="23"/>
      <c r="E57" s="23"/>
      <c r="F57" s="23"/>
      <c r="G57" s="22"/>
      <c r="H57" s="22"/>
      <c r="I57" s="29"/>
      <c r="J57" s="45"/>
      <c r="K57" s="90"/>
      <c r="L57" s="91"/>
    </row>
    <row r="58" spans="1:12" s="1" customFormat="1" ht="12.75" customHeight="1" x14ac:dyDescent="0.3">
      <c r="A58" s="62"/>
      <c r="B58" s="62"/>
      <c r="C58" s="31"/>
      <c r="D58" s="25"/>
      <c r="E58" s="25"/>
      <c r="F58" s="25"/>
      <c r="G58" s="25"/>
      <c r="H58" s="22"/>
      <c r="I58" s="29"/>
      <c r="J58" s="45"/>
      <c r="K58" s="90"/>
      <c r="L58" s="91"/>
    </row>
    <row r="59" spans="1:12" s="1" customFormat="1" ht="12.75" customHeight="1" x14ac:dyDescent="0.3">
      <c r="A59" s="62"/>
      <c r="B59" s="62"/>
      <c r="C59" s="31"/>
      <c r="D59" s="25"/>
      <c r="E59" s="25"/>
      <c r="F59" s="25"/>
      <c r="G59" s="25"/>
      <c r="H59" s="22"/>
      <c r="I59" s="29"/>
      <c r="J59" s="45"/>
      <c r="K59" s="90"/>
      <c r="L59" s="91"/>
    </row>
    <row r="60" spans="1:12" s="1" customFormat="1" ht="12.75" customHeight="1" x14ac:dyDescent="0.3">
      <c r="A60" s="62"/>
      <c r="B60" s="62"/>
      <c r="C60" s="31"/>
      <c r="D60" s="25"/>
      <c r="E60" s="25"/>
      <c r="F60" s="25"/>
      <c r="G60" s="25"/>
      <c r="H60" s="22"/>
      <c r="I60" s="29"/>
      <c r="J60" s="45"/>
      <c r="K60" s="90"/>
      <c r="L60" s="91"/>
    </row>
    <row r="61" spans="1:12" s="1" customFormat="1" ht="12.75" customHeight="1" x14ac:dyDescent="0.3">
      <c r="A61" s="62"/>
      <c r="B61" s="62"/>
      <c r="C61" s="30"/>
      <c r="D61" s="24"/>
      <c r="E61" s="24"/>
      <c r="F61" s="24"/>
      <c r="G61" s="24"/>
      <c r="H61" s="24"/>
      <c r="I61" s="32"/>
      <c r="J61" s="45"/>
      <c r="K61" s="90"/>
      <c r="L61" s="91"/>
    </row>
    <row r="62" spans="1:12" s="1" customFormat="1" ht="12.75" customHeight="1" x14ac:dyDescent="0.35">
      <c r="A62" s="62"/>
      <c r="B62" s="62"/>
      <c r="C62" s="33"/>
      <c r="D62" s="16"/>
      <c r="E62" s="16"/>
      <c r="F62" s="16"/>
      <c r="G62" s="16"/>
      <c r="H62" s="16"/>
      <c r="I62" s="34"/>
      <c r="J62" s="45"/>
      <c r="K62" s="90"/>
      <c r="L62" s="91"/>
    </row>
    <row r="63" spans="1:12" s="1" customFormat="1" ht="12.75" customHeight="1" x14ac:dyDescent="0.3">
      <c r="A63" s="63"/>
      <c r="B63" s="63"/>
      <c r="C63" s="35"/>
      <c r="D63" s="36"/>
      <c r="E63" s="36"/>
      <c r="F63" s="36"/>
      <c r="G63" s="37"/>
      <c r="H63" s="37"/>
      <c r="I63" s="38"/>
      <c r="J63" s="43"/>
      <c r="K63" s="99"/>
      <c r="L63" s="100"/>
    </row>
    <row r="64" spans="1:12" ht="12.75" customHeight="1" x14ac:dyDescent="0.25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15180.75</v>
      </c>
      <c r="L64" s="98"/>
    </row>
    <row r="65" spans="1:12" ht="12.75" customHeight="1" x14ac:dyDescent="0.25">
      <c r="A65" s="102" t="s">
        <v>9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4">
        <f>+K64*0.12</f>
        <v>1821.6899999999998</v>
      </c>
      <c r="L65" s="105"/>
    </row>
    <row r="66" spans="1:12" ht="12.75" customHeight="1" x14ac:dyDescent="0.25">
      <c r="A66" s="106" t="s">
        <v>1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8">
        <f>+K64+K65</f>
        <v>17002.439999999999</v>
      </c>
      <c r="L66" s="109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21" t="s">
        <v>7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3"/>
    </row>
    <row r="69" spans="1:12" ht="22.5" customHeight="1" x14ac:dyDescent="0.25">
      <c r="A69" s="113" t="s">
        <v>8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</row>
    <row r="70" spans="1:12" ht="12.9" customHeight="1" x14ac:dyDescent="0.25">
      <c r="A70" s="124" t="s">
        <v>19</v>
      </c>
      <c r="B70" s="23"/>
      <c r="C70" s="53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5" t="s">
        <v>277</v>
      </c>
      <c r="B71" s="23"/>
      <c r="C71" s="23" t="s">
        <v>21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4" t="s">
        <v>22</v>
      </c>
      <c r="B72" s="23"/>
      <c r="C72" s="23" t="s">
        <v>23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4" t="s">
        <v>24</v>
      </c>
      <c r="B73" s="23"/>
      <c r="C73" s="23" t="s">
        <v>25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4" t="s">
        <v>27</v>
      </c>
      <c r="B74" s="23"/>
      <c r="C74" s="23" t="s">
        <v>26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4" t="s">
        <v>29</v>
      </c>
      <c r="B75" s="23"/>
      <c r="C75" s="23" t="s">
        <v>30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4" t="s">
        <v>31</v>
      </c>
      <c r="C76" s="23" t="s">
        <v>32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8"/>
      <c r="B81" s="78"/>
      <c r="C81" s="78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114"/>
      <c r="B82" s="114"/>
      <c r="C82" s="114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115"/>
      <c r="B83" s="115"/>
      <c r="C83" s="115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7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7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116"/>
      <c r="K88" s="116"/>
      <c r="L88" s="116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</row>
    <row r="94" spans="1:12" ht="12.75" customHeight="1" x14ac:dyDescent="0.2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</row>
    <row r="95" spans="1:12" ht="12.75" customHeight="1" x14ac:dyDescent="0.25"/>
    <row r="96" spans="1:12" ht="12.75" customHeight="1" x14ac:dyDescent="0.25"/>
    <row r="101" ht="12.75" customHeight="1" x14ac:dyDescent="0.25"/>
  </sheetData>
  <mergeCells count="64">
    <mergeCell ref="F6:L7"/>
    <mergeCell ref="F8:L8"/>
    <mergeCell ref="A10:C10"/>
    <mergeCell ref="G10:L10"/>
    <mergeCell ref="A11:D12"/>
    <mergeCell ref="G11:L11"/>
    <mergeCell ref="G12:L12"/>
    <mergeCell ref="B13:D13"/>
    <mergeCell ref="G13:L13"/>
    <mergeCell ref="B14:D14"/>
    <mergeCell ref="G14:L14"/>
    <mergeCell ref="G17:H17"/>
    <mergeCell ref="I17:K18"/>
    <mergeCell ref="L17:L18"/>
    <mergeCell ref="G18:H18"/>
    <mergeCell ref="K30:L30"/>
    <mergeCell ref="C20:I20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51:L51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50:L50"/>
    <mergeCell ref="A64:J64"/>
    <mergeCell ref="K64:L64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6ADAC-2B3C-4B21-964F-59737D08ABD7}">
  <sheetPr>
    <tabColor rgb="FFC8102E"/>
  </sheetPr>
  <dimension ref="A1:R101"/>
  <sheetViews>
    <sheetView showGridLines="0" zoomScale="90" zoomScaleNormal="90" zoomScaleSheetLayoutView="80" workbookViewId="0">
      <selection activeCell="N112" sqref="N112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4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72" t="s">
        <v>10</v>
      </c>
      <c r="G6" s="72"/>
      <c r="H6" s="72"/>
      <c r="I6" s="72"/>
      <c r="J6" s="72"/>
      <c r="K6" s="72"/>
      <c r="L6" s="72"/>
    </row>
    <row r="7" spans="1:12" customFormat="1" ht="12.75" customHeight="1" x14ac:dyDescent="0.25">
      <c r="F7" s="72"/>
      <c r="G7" s="72"/>
      <c r="H7" s="72"/>
      <c r="I7" s="72"/>
      <c r="J7" s="72"/>
      <c r="K7" s="72"/>
      <c r="L7" s="72"/>
    </row>
    <row r="8" spans="1:12" customFormat="1" ht="15.6" x14ac:dyDescent="0.25">
      <c r="F8" s="73" t="s">
        <v>11</v>
      </c>
      <c r="G8" s="73"/>
      <c r="H8" s="73"/>
      <c r="I8" s="73"/>
      <c r="J8" s="73"/>
      <c r="K8" s="73"/>
      <c r="L8" s="73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74" t="s">
        <v>14</v>
      </c>
      <c r="B10" s="74"/>
      <c r="C10" s="74"/>
      <c r="D10" s="68"/>
      <c r="E10" s="58"/>
      <c r="F10" s="65" t="s">
        <v>37</v>
      </c>
      <c r="G10" s="75"/>
      <c r="H10" s="75"/>
      <c r="I10" s="75"/>
      <c r="J10" s="75"/>
      <c r="K10" s="75"/>
      <c r="L10" s="76"/>
    </row>
    <row r="11" spans="1:12" customFormat="1" ht="12.75" customHeight="1" x14ac:dyDescent="0.3">
      <c r="A11" s="118" t="s">
        <v>178</v>
      </c>
      <c r="B11" s="118"/>
      <c r="C11" s="118"/>
      <c r="D11" s="118"/>
      <c r="E11" s="59"/>
      <c r="F11" s="66" t="s">
        <v>33</v>
      </c>
      <c r="G11" s="78"/>
      <c r="H11" s="78"/>
      <c r="I11" s="78"/>
      <c r="J11" s="78"/>
      <c r="K11" s="78"/>
      <c r="L11" s="79"/>
    </row>
    <row r="12" spans="1:12" customFormat="1" ht="12.75" customHeight="1" x14ac:dyDescent="0.3">
      <c r="A12" s="118"/>
      <c r="B12" s="118"/>
      <c r="C12" s="118"/>
      <c r="D12" s="118"/>
      <c r="E12" s="59"/>
      <c r="F12" s="66" t="s">
        <v>34</v>
      </c>
      <c r="G12" s="78"/>
      <c r="H12" s="78"/>
      <c r="I12" s="78"/>
      <c r="J12" s="78"/>
      <c r="K12" s="78"/>
      <c r="L12" s="79"/>
    </row>
    <row r="13" spans="1:12" customFormat="1" ht="12.75" customHeight="1" x14ac:dyDescent="0.3">
      <c r="A13" s="15" t="s">
        <v>16</v>
      </c>
      <c r="B13" s="80" t="s">
        <v>179</v>
      </c>
      <c r="C13" s="80"/>
      <c r="D13" s="80"/>
      <c r="E13" s="26"/>
      <c r="F13" s="66" t="s">
        <v>35</v>
      </c>
      <c r="G13" s="74"/>
      <c r="H13" s="74"/>
      <c r="I13" s="74"/>
      <c r="J13" s="74"/>
      <c r="K13" s="74"/>
      <c r="L13" s="81"/>
    </row>
    <row r="14" spans="1:12" customFormat="1" ht="12.75" customHeight="1" x14ac:dyDescent="0.3">
      <c r="A14" s="15" t="s">
        <v>15</v>
      </c>
      <c r="B14" s="117"/>
      <c r="C14" s="117"/>
      <c r="D14" s="117"/>
      <c r="E14" s="26"/>
      <c r="F14" s="67" t="s">
        <v>36</v>
      </c>
      <c r="G14" s="83"/>
      <c r="H14" s="83"/>
      <c r="I14" s="83"/>
      <c r="J14" s="83"/>
      <c r="K14" s="83"/>
      <c r="L14" s="84"/>
    </row>
    <row r="15" spans="1:12" customFormat="1" ht="6" customHeight="1" thickBot="1" x14ac:dyDescent="0.35">
      <c r="A15" s="69"/>
      <c r="B15" s="70"/>
      <c r="C15" s="70"/>
      <c r="D15" s="70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8"/>
      <c r="C17" s="48"/>
      <c r="D17" s="48"/>
      <c r="E17" s="17"/>
      <c r="F17" s="56" t="s">
        <v>3</v>
      </c>
      <c r="G17" s="85">
        <f ca="1">TODAY()</f>
        <v>46099</v>
      </c>
      <c r="H17" s="85"/>
      <c r="I17" s="86" t="s">
        <v>12</v>
      </c>
      <c r="J17" s="86"/>
      <c r="K17" s="86"/>
      <c r="L17" s="87">
        <v>0</v>
      </c>
    </row>
    <row r="18" spans="1:18" s="9" customFormat="1" ht="15.75" customHeight="1" x14ac:dyDescent="0.3">
      <c r="B18" s="48"/>
      <c r="C18" s="48"/>
      <c r="D18" s="48"/>
      <c r="E18" s="21"/>
      <c r="F18" s="56" t="s">
        <v>4</v>
      </c>
      <c r="G18" s="89"/>
      <c r="H18" s="89"/>
      <c r="I18" s="86"/>
      <c r="J18" s="86"/>
      <c r="K18" s="86"/>
      <c r="L18" s="88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2" t="s">
        <v>6</v>
      </c>
      <c r="D20" s="93"/>
      <c r="E20" s="93"/>
      <c r="F20" s="93"/>
      <c r="G20" s="93"/>
      <c r="H20" s="93"/>
      <c r="I20" s="94"/>
      <c r="J20" s="18" t="s">
        <v>13</v>
      </c>
      <c r="K20" s="92" t="s">
        <v>71</v>
      </c>
      <c r="L20" s="94"/>
    </row>
    <row r="21" spans="1:18" s="1" customFormat="1" ht="21" x14ac:dyDescent="0.4">
      <c r="A21" s="62">
        <v>1</v>
      </c>
      <c r="B21" s="62">
        <v>1</v>
      </c>
      <c r="C21" s="126" t="s">
        <v>190</v>
      </c>
      <c r="D21" s="20"/>
      <c r="E21" s="20"/>
      <c r="F21" s="20"/>
      <c r="G21" s="20"/>
      <c r="H21" s="20"/>
      <c r="I21" s="27"/>
      <c r="J21" s="44">
        <f>N22-(N22*N21)</f>
        <v>14610.75</v>
      </c>
      <c r="K21" s="90">
        <f>J21*B21</f>
        <v>14610.75</v>
      </c>
      <c r="L21" s="91"/>
      <c r="N21" s="41">
        <v>0.25</v>
      </c>
      <c r="O21" s="39" t="s">
        <v>17</v>
      </c>
      <c r="P21" s="39"/>
      <c r="Q21" s="40"/>
    </row>
    <row r="22" spans="1:18" s="1" customFormat="1" ht="12.75" customHeight="1" x14ac:dyDescent="0.3">
      <c r="A22" s="62"/>
      <c r="B22" s="62"/>
      <c r="C22" s="28" t="s">
        <v>191</v>
      </c>
      <c r="D22" s="21"/>
      <c r="E22" s="21"/>
      <c r="F22" s="21"/>
      <c r="G22" s="22"/>
      <c r="H22" s="22"/>
      <c r="I22" s="29"/>
      <c r="J22" s="45"/>
      <c r="K22" s="90"/>
      <c r="L22" s="91"/>
      <c r="N22" s="42">
        <v>19481</v>
      </c>
      <c r="O22" s="39" t="s">
        <v>18</v>
      </c>
    </row>
    <row r="23" spans="1:18" s="1" customFormat="1" ht="12.75" customHeight="1" x14ac:dyDescent="0.3">
      <c r="A23" s="62"/>
      <c r="B23" s="62"/>
      <c r="C23" s="30"/>
      <c r="D23" s="23"/>
      <c r="E23" s="23"/>
      <c r="F23" s="23"/>
      <c r="G23" s="24"/>
      <c r="H23" s="24"/>
      <c r="I23" s="29"/>
      <c r="J23" s="45"/>
      <c r="K23" s="90"/>
      <c r="L23" s="91"/>
      <c r="Q23" s="39"/>
    </row>
    <row r="24" spans="1:18" s="1" customFormat="1" ht="12.75" customHeight="1" x14ac:dyDescent="0.3">
      <c r="A24" s="62"/>
      <c r="B24" s="62"/>
      <c r="C24" s="71" t="s">
        <v>192</v>
      </c>
      <c r="D24" s="23"/>
      <c r="E24" s="23"/>
      <c r="F24" s="23"/>
      <c r="G24" s="24"/>
      <c r="H24" s="24"/>
      <c r="I24" s="29"/>
      <c r="J24" s="45"/>
      <c r="K24" s="90"/>
      <c r="L24" s="91"/>
    </row>
    <row r="25" spans="1:18" s="1" customFormat="1" ht="12.75" customHeight="1" x14ac:dyDescent="0.3">
      <c r="A25" s="62"/>
      <c r="B25" s="62"/>
      <c r="C25" s="60" t="s">
        <v>193</v>
      </c>
      <c r="D25" s="23"/>
      <c r="E25" s="23"/>
      <c r="F25" s="23"/>
      <c r="G25" s="22"/>
      <c r="H25" s="22"/>
      <c r="I25" s="29"/>
      <c r="J25" s="45"/>
      <c r="K25" s="90"/>
      <c r="L25" s="91"/>
    </row>
    <row r="26" spans="1:18" s="1" customFormat="1" ht="12.75" customHeight="1" x14ac:dyDescent="0.3">
      <c r="A26" s="62"/>
      <c r="B26" s="62"/>
      <c r="C26" s="71" t="s">
        <v>194</v>
      </c>
      <c r="D26" s="23"/>
      <c r="E26" s="23"/>
      <c r="F26" s="23"/>
      <c r="G26" s="22"/>
      <c r="H26" s="22"/>
      <c r="I26" s="29"/>
      <c r="J26" s="45"/>
      <c r="K26" s="90"/>
      <c r="L26" s="91"/>
    </row>
    <row r="27" spans="1:18" s="1" customFormat="1" ht="12.75" customHeight="1" x14ac:dyDescent="0.3">
      <c r="A27" s="62"/>
      <c r="B27" s="62"/>
      <c r="C27" s="71" t="s">
        <v>195</v>
      </c>
      <c r="D27" s="23"/>
      <c r="E27" s="23"/>
      <c r="F27" s="23"/>
      <c r="G27" s="22"/>
      <c r="H27" s="22"/>
      <c r="I27" s="29"/>
      <c r="J27" s="45"/>
      <c r="K27" s="90"/>
      <c r="L27" s="91"/>
    </row>
    <row r="28" spans="1:18" s="1" customFormat="1" ht="12.75" customHeight="1" x14ac:dyDescent="0.3">
      <c r="A28" s="62"/>
      <c r="B28" s="62"/>
      <c r="C28" s="60" t="s">
        <v>196</v>
      </c>
      <c r="D28" s="23"/>
      <c r="E28" s="23"/>
      <c r="F28" s="23"/>
      <c r="G28" s="22"/>
      <c r="H28" s="22"/>
      <c r="I28" s="29"/>
      <c r="J28" s="45"/>
      <c r="K28" s="90"/>
      <c r="L28" s="91"/>
    </row>
    <row r="29" spans="1:18" s="1" customFormat="1" ht="12.75" customHeight="1" x14ac:dyDescent="0.3">
      <c r="A29" s="62"/>
      <c r="B29" s="62"/>
      <c r="C29" s="60" t="s">
        <v>197</v>
      </c>
      <c r="D29" s="23"/>
      <c r="E29" s="23"/>
      <c r="F29" s="23"/>
      <c r="G29" s="22"/>
      <c r="H29" s="22"/>
      <c r="I29" s="29"/>
      <c r="J29" s="45"/>
      <c r="K29" s="90"/>
      <c r="L29" s="91"/>
      <c r="N29"/>
    </row>
    <row r="30" spans="1:18" s="1" customFormat="1" ht="12.75" customHeight="1" x14ac:dyDescent="0.3">
      <c r="A30" s="62"/>
      <c r="B30" s="62"/>
      <c r="C30" s="60" t="s">
        <v>200</v>
      </c>
      <c r="D30" s="23"/>
      <c r="E30" s="23"/>
      <c r="F30" s="23"/>
      <c r="G30" s="22"/>
      <c r="H30" s="22"/>
      <c r="I30" s="29"/>
      <c r="J30" s="45"/>
      <c r="K30" s="90"/>
      <c r="L30" s="91"/>
      <c r="N30"/>
      <c r="R30"/>
    </row>
    <row r="31" spans="1:18" s="1" customFormat="1" ht="12.75" customHeight="1" x14ac:dyDescent="0.3">
      <c r="A31" s="62"/>
      <c r="B31" s="62"/>
      <c r="C31" s="71" t="s">
        <v>198</v>
      </c>
      <c r="D31" s="23"/>
      <c r="E31" s="23"/>
      <c r="F31" s="23"/>
      <c r="G31" s="22"/>
      <c r="H31" s="22"/>
      <c r="I31" s="29"/>
      <c r="J31" s="45"/>
      <c r="K31" s="90"/>
      <c r="L31" s="91"/>
      <c r="N31"/>
    </row>
    <row r="32" spans="1:18" s="1" customFormat="1" ht="12.75" customHeight="1" x14ac:dyDescent="0.3">
      <c r="A32" s="62"/>
      <c r="B32" s="62"/>
      <c r="C32" s="60" t="s">
        <v>199</v>
      </c>
      <c r="D32" s="23"/>
      <c r="E32" s="23"/>
      <c r="F32" s="23"/>
      <c r="G32" s="22"/>
      <c r="H32" s="22"/>
      <c r="I32" s="29"/>
      <c r="J32" s="45"/>
      <c r="K32" s="90"/>
      <c r="L32" s="91"/>
      <c r="N32"/>
      <c r="O32"/>
    </row>
    <row r="33" spans="1:14" s="1" customFormat="1" ht="12.75" customHeight="1" x14ac:dyDescent="0.3">
      <c r="A33" s="62"/>
      <c r="B33" s="62"/>
      <c r="C33" s="71" t="s">
        <v>201</v>
      </c>
      <c r="D33" s="23"/>
      <c r="E33" s="23"/>
      <c r="F33" s="23"/>
      <c r="G33" s="22"/>
      <c r="H33" s="22"/>
      <c r="I33" s="29"/>
      <c r="J33" s="45"/>
      <c r="K33" s="90"/>
      <c r="L33" s="91"/>
    </row>
    <row r="34" spans="1:14" s="1" customFormat="1" ht="12.75" customHeight="1" x14ac:dyDescent="0.3">
      <c r="A34" s="62"/>
      <c r="B34" s="62"/>
      <c r="C34" s="71" t="s">
        <v>202</v>
      </c>
      <c r="D34" s="23"/>
      <c r="E34" s="23"/>
      <c r="F34" s="23"/>
      <c r="G34" s="22"/>
      <c r="H34" s="22"/>
      <c r="I34" s="29"/>
      <c r="J34" s="45"/>
      <c r="K34" s="90"/>
      <c r="L34" s="91"/>
      <c r="N34"/>
    </row>
    <row r="35" spans="1:14" s="1" customFormat="1" ht="12.75" customHeight="1" x14ac:dyDescent="0.3">
      <c r="A35" s="62"/>
      <c r="B35" s="62"/>
      <c r="C35" s="71" t="s">
        <v>203</v>
      </c>
      <c r="D35" s="23"/>
      <c r="E35" s="23"/>
      <c r="F35" s="23"/>
      <c r="G35" s="22"/>
      <c r="H35" s="22"/>
      <c r="I35" s="29"/>
      <c r="J35" s="45"/>
      <c r="K35" s="90"/>
      <c r="L35" s="91"/>
    </row>
    <row r="36" spans="1:14" s="1" customFormat="1" ht="12.75" customHeight="1" x14ac:dyDescent="0.3">
      <c r="A36" s="62"/>
      <c r="B36" s="62"/>
      <c r="C36" s="71" t="s">
        <v>204</v>
      </c>
      <c r="D36" s="23"/>
      <c r="E36" s="23"/>
      <c r="F36" s="23"/>
      <c r="G36" s="22"/>
      <c r="H36" s="22"/>
      <c r="I36" s="29"/>
      <c r="J36" s="45"/>
      <c r="K36" s="90"/>
      <c r="L36" s="91"/>
    </row>
    <row r="37" spans="1:14" s="1" customFormat="1" ht="12.75" customHeight="1" x14ac:dyDescent="0.3">
      <c r="A37" s="62"/>
      <c r="B37" s="62"/>
      <c r="C37" s="71" t="s">
        <v>205</v>
      </c>
      <c r="D37" s="23"/>
      <c r="E37" s="23"/>
      <c r="F37" s="23"/>
      <c r="G37" s="22"/>
      <c r="H37" s="22"/>
      <c r="I37" s="29"/>
      <c r="J37" s="45"/>
      <c r="K37" s="90"/>
      <c r="L37" s="91"/>
    </row>
    <row r="38" spans="1:14" s="1" customFormat="1" ht="12.75" customHeight="1" x14ac:dyDescent="0.3">
      <c r="A38" s="62"/>
      <c r="B38" s="62"/>
      <c r="C38" s="71" t="s">
        <v>206</v>
      </c>
      <c r="D38" s="23"/>
      <c r="E38" s="23"/>
      <c r="F38" s="23"/>
      <c r="G38" s="22"/>
      <c r="H38" s="22"/>
      <c r="I38" s="29"/>
      <c r="J38" s="45"/>
      <c r="K38" s="90"/>
      <c r="L38" s="91"/>
      <c r="N38"/>
    </row>
    <row r="39" spans="1:14" s="1" customFormat="1" ht="12.75" customHeight="1" x14ac:dyDescent="0.3">
      <c r="A39" s="62"/>
      <c r="B39" s="62"/>
      <c r="C39" s="71" t="s">
        <v>207</v>
      </c>
      <c r="D39" s="23"/>
      <c r="E39" s="23"/>
      <c r="F39" s="23"/>
      <c r="G39" s="22"/>
      <c r="H39" s="22"/>
      <c r="I39" s="29"/>
      <c r="J39" s="45"/>
      <c r="K39" s="90"/>
      <c r="L39" s="91"/>
    </row>
    <row r="40" spans="1:14" s="1" customFormat="1" ht="12.75" customHeight="1" x14ac:dyDescent="0.3">
      <c r="A40" s="62"/>
      <c r="B40" s="62"/>
      <c r="C40" s="71" t="s">
        <v>209</v>
      </c>
      <c r="D40" s="23"/>
      <c r="E40" s="23"/>
      <c r="F40" s="23"/>
      <c r="G40" s="22"/>
      <c r="H40" s="22"/>
      <c r="I40" s="29"/>
      <c r="J40" s="45"/>
      <c r="K40" s="90"/>
      <c r="L40" s="91"/>
    </row>
    <row r="41" spans="1:14" s="1" customFormat="1" ht="12.75" customHeight="1" x14ac:dyDescent="0.3">
      <c r="A41" s="62"/>
      <c r="B41" s="62"/>
      <c r="C41" s="71" t="s">
        <v>208</v>
      </c>
      <c r="D41" s="23"/>
      <c r="E41" s="23"/>
      <c r="F41" s="23"/>
      <c r="G41" s="22"/>
      <c r="H41" s="22"/>
      <c r="I41" s="29"/>
      <c r="J41" s="45"/>
      <c r="K41" s="46"/>
      <c r="L41" s="47"/>
    </row>
    <row r="42" spans="1:14" s="1" customFormat="1" ht="12.75" customHeight="1" x14ac:dyDescent="0.3">
      <c r="A42" s="62"/>
      <c r="B42" s="62"/>
      <c r="C42" s="71"/>
      <c r="D42" s="23"/>
      <c r="E42" s="23"/>
      <c r="F42" s="23"/>
      <c r="G42" s="22"/>
      <c r="H42" s="22"/>
      <c r="I42" s="29"/>
      <c r="J42" s="45"/>
      <c r="K42" s="46"/>
      <c r="L42" s="47"/>
    </row>
    <row r="43" spans="1:14" s="1" customFormat="1" ht="12.75" customHeight="1" x14ac:dyDescent="0.3">
      <c r="A43" s="62"/>
      <c r="B43" s="62"/>
      <c r="C43" s="60"/>
      <c r="D43" s="23"/>
      <c r="E43" s="23"/>
      <c r="F43" s="23"/>
      <c r="G43" s="22"/>
      <c r="H43" s="22"/>
      <c r="I43" s="29"/>
      <c r="J43" s="45"/>
      <c r="K43" s="46"/>
      <c r="L43" s="47"/>
    </row>
    <row r="44" spans="1:14" s="1" customFormat="1" ht="12.75" customHeight="1" x14ac:dyDescent="0.3">
      <c r="A44" s="62"/>
      <c r="B44" s="62"/>
      <c r="C44" s="71"/>
      <c r="D44" s="23"/>
      <c r="E44" s="23"/>
      <c r="F44" s="23"/>
      <c r="G44" s="22"/>
      <c r="H44" s="22"/>
      <c r="I44" s="29"/>
      <c r="J44" s="45"/>
      <c r="K44" s="46"/>
      <c r="L44" s="47"/>
    </row>
    <row r="45" spans="1:14" s="1" customFormat="1" ht="12.75" customHeight="1" x14ac:dyDescent="0.3">
      <c r="A45" s="62"/>
      <c r="B45" s="62"/>
      <c r="C45" s="71"/>
      <c r="D45" s="23"/>
      <c r="E45" s="23"/>
      <c r="F45" s="23"/>
      <c r="G45" s="22"/>
      <c r="H45" s="22"/>
      <c r="I45" s="29"/>
      <c r="J45" s="45"/>
      <c r="K45" s="46"/>
      <c r="L45" s="47"/>
    </row>
    <row r="46" spans="1:14" s="1" customFormat="1" ht="12.75" customHeight="1" x14ac:dyDescent="0.3">
      <c r="A46" s="62"/>
      <c r="B46" s="62"/>
      <c r="C46" s="60"/>
      <c r="D46" s="23"/>
      <c r="E46" s="23"/>
      <c r="F46" s="23"/>
      <c r="G46" s="22"/>
      <c r="H46" s="22"/>
      <c r="I46" s="29"/>
      <c r="J46" s="45"/>
      <c r="K46" s="46"/>
      <c r="L46" s="47"/>
    </row>
    <row r="47" spans="1:14" s="1" customFormat="1" ht="12.75" customHeight="1" x14ac:dyDescent="0.3">
      <c r="A47" s="62"/>
      <c r="B47" s="62"/>
      <c r="C47" s="60"/>
      <c r="D47" s="23"/>
      <c r="E47" s="23"/>
      <c r="F47" s="23"/>
      <c r="G47" s="22"/>
      <c r="H47" s="22"/>
      <c r="I47" s="29"/>
      <c r="J47" s="45"/>
      <c r="K47" s="46"/>
      <c r="L47" s="47"/>
    </row>
    <row r="48" spans="1:14" s="1" customFormat="1" ht="12.75" customHeight="1" x14ac:dyDescent="0.3">
      <c r="A48" s="62"/>
      <c r="B48" s="62"/>
      <c r="C48" s="60"/>
      <c r="D48" s="23"/>
      <c r="E48" s="23"/>
      <c r="F48" s="23"/>
      <c r="G48" s="22"/>
      <c r="H48" s="22"/>
      <c r="I48" s="29"/>
      <c r="J48" s="45"/>
      <c r="K48" s="46"/>
      <c r="L48" s="47"/>
    </row>
    <row r="49" spans="1:12" s="1" customFormat="1" ht="12.75" customHeight="1" x14ac:dyDescent="0.3">
      <c r="A49" s="62"/>
      <c r="B49" s="62"/>
      <c r="C49" s="60"/>
      <c r="D49" s="23"/>
      <c r="E49" s="23"/>
      <c r="F49" s="23"/>
      <c r="G49" s="22"/>
      <c r="H49" s="22"/>
      <c r="I49" s="29"/>
      <c r="J49" s="45"/>
      <c r="K49" s="46"/>
      <c r="L49" s="47"/>
    </row>
    <row r="50" spans="1:12" s="1" customFormat="1" ht="12.75" customHeight="1" x14ac:dyDescent="0.3">
      <c r="A50" s="62"/>
      <c r="B50" s="62"/>
      <c r="C50" s="30"/>
      <c r="D50" s="23"/>
      <c r="E50" s="23"/>
      <c r="F50" s="23"/>
      <c r="G50" s="22"/>
      <c r="H50" s="22"/>
      <c r="I50" s="29"/>
      <c r="J50" s="45"/>
      <c r="K50" s="90"/>
      <c r="L50" s="91"/>
    </row>
    <row r="51" spans="1:12" s="1" customFormat="1" ht="12.75" customHeight="1" x14ac:dyDescent="0.3">
      <c r="A51" s="62"/>
      <c r="B51" s="62"/>
      <c r="C51" s="64"/>
      <c r="D51" s="23"/>
      <c r="E51" s="23"/>
      <c r="F51" s="23"/>
      <c r="G51" s="22"/>
      <c r="H51" s="22"/>
      <c r="I51" s="29"/>
      <c r="J51" s="45"/>
      <c r="K51" s="90"/>
      <c r="L51" s="91"/>
    </row>
    <row r="52" spans="1:12" s="1" customFormat="1" ht="12.75" customHeight="1" x14ac:dyDescent="0.3">
      <c r="A52" s="62"/>
      <c r="B52" s="62"/>
      <c r="C52" s="30"/>
      <c r="D52" s="23"/>
      <c r="E52" s="23"/>
      <c r="F52" s="23"/>
      <c r="G52" s="22"/>
      <c r="H52" s="22"/>
      <c r="I52" s="29"/>
      <c r="J52" s="45"/>
      <c r="K52" s="46"/>
      <c r="L52" s="47"/>
    </row>
    <row r="53" spans="1:12" s="1" customFormat="1" ht="12.75" customHeight="1" x14ac:dyDescent="0.3">
      <c r="A53" s="62"/>
      <c r="B53" s="62"/>
      <c r="C53" s="64"/>
      <c r="D53" s="23"/>
      <c r="E53" s="23"/>
      <c r="F53" s="23"/>
      <c r="G53" s="22"/>
      <c r="H53" s="22"/>
      <c r="I53" s="29"/>
      <c r="J53" s="45"/>
      <c r="K53" s="90"/>
      <c r="L53" s="91"/>
    </row>
    <row r="54" spans="1:12" s="1" customFormat="1" ht="12.75" customHeight="1" x14ac:dyDescent="0.3">
      <c r="A54" s="62"/>
      <c r="B54" s="62"/>
      <c r="C54" s="30"/>
      <c r="D54" s="23"/>
      <c r="E54" s="23"/>
      <c r="F54" s="23"/>
      <c r="G54" s="22"/>
      <c r="H54" s="22"/>
      <c r="I54" s="29"/>
      <c r="J54" s="45"/>
      <c r="K54" s="90"/>
      <c r="L54" s="91"/>
    </row>
    <row r="55" spans="1:12" s="1" customFormat="1" ht="12.75" customHeight="1" x14ac:dyDescent="0.3">
      <c r="A55" s="62"/>
      <c r="B55" s="62"/>
      <c r="C55" s="30"/>
      <c r="D55" s="23"/>
      <c r="E55" s="23"/>
      <c r="F55" s="23"/>
      <c r="G55"/>
      <c r="H55" s="22"/>
      <c r="I55" s="29"/>
      <c r="J55" s="45"/>
      <c r="K55" s="90"/>
      <c r="L55" s="91"/>
    </row>
    <row r="56" spans="1:12" s="1" customFormat="1" ht="12.75" customHeight="1" x14ac:dyDescent="0.3">
      <c r="A56" s="62"/>
      <c r="B56" s="62"/>
      <c r="C56" s="30"/>
      <c r="D56" s="23"/>
      <c r="E56" s="23"/>
      <c r="F56" s="23"/>
      <c r="G56" s="22"/>
      <c r="H56" s="22"/>
      <c r="I56" s="29"/>
      <c r="J56" s="45"/>
      <c r="K56" s="90"/>
      <c r="L56" s="91"/>
    </row>
    <row r="57" spans="1:12" s="1" customFormat="1" ht="12.75" customHeight="1" x14ac:dyDescent="0.3">
      <c r="A57" s="62"/>
      <c r="B57" s="62"/>
      <c r="C57" s="30"/>
      <c r="D57" s="23"/>
      <c r="E57" s="23"/>
      <c r="F57" s="23"/>
      <c r="G57" s="22"/>
      <c r="H57" s="22"/>
      <c r="I57" s="29"/>
      <c r="J57" s="45"/>
      <c r="K57" s="90"/>
      <c r="L57" s="91"/>
    </row>
    <row r="58" spans="1:12" s="1" customFormat="1" ht="12.75" customHeight="1" x14ac:dyDescent="0.3">
      <c r="A58" s="62"/>
      <c r="B58" s="62"/>
      <c r="C58" s="31"/>
      <c r="D58" s="25"/>
      <c r="E58" s="25"/>
      <c r="F58" s="25"/>
      <c r="G58" s="25"/>
      <c r="H58" s="22"/>
      <c r="I58" s="29"/>
      <c r="J58" s="45"/>
      <c r="K58" s="90"/>
      <c r="L58" s="91"/>
    </row>
    <row r="59" spans="1:12" s="1" customFormat="1" ht="12.75" customHeight="1" x14ac:dyDescent="0.3">
      <c r="A59" s="62"/>
      <c r="B59" s="62"/>
      <c r="C59" s="31"/>
      <c r="D59" s="25"/>
      <c r="E59" s="25"/>
      <c r="F59" s="25"/>
      <c r="G59" s="25"/>
      <c r="H59" s="22"/>
      <c r="I59" s="29"/>
      <c r="J59" s="45"/>
      <c r="K59" s="90"/>
      <c r="L59" s="91"/>
    </row>
    <row r="60" spans="1:12" s="1" customFormat="1" ht="12.75" customHeight="1" x14ac:dyDescent="0.3">
      <c r="A60" s="62"/>
      <c r="B60" s="62"/>
      <c r="C60" s="31"/>
      <c r="D60" s="25"/>
      <c r="E60" s="25"/>
      <c r="F60" s="25"/>
      <c r="G60" s="25"/>
      <c r="H60" s="22"/>
      <c r="I60" s="29"/>
      <c r="J60" s="45"/>
      <c r="K60" s="90"/>
      <c r="L60" s="91"/>
    </row>
    <row r="61" spans="1:12" s="1" customFormat="1" ht="12.75" customHeight="1" x14ac:dyDescent="0.3">
      <c r="A61" s="62"/>
      <c r="B61" s="62"/>
      <c r="C61" s="30"/>
      <c r="D61" s="24"/>
      <c r="E61" s="24"/>
      <c r="F61" s="24"/>
      <c r="G61" s="24"/>
      <c r="H61" s="24"/>
      <c r="I61" s="32"/>
      <c r="J61" s="45"/>
      <c r="K61" s="90"/>
      <c r="L61" s="91"/>
    </row>
    <row r="62" spans="1:12" s="1" customFormat="1" ht="12.75" customHeight="1" x14ac:dyDescent="0.35">
      <c r="A62" s="62"/>
      <c r="B62" s="62"/>
      <c r="C62" s="33"/>
      <c r="D62" s="16"/>
      <c r="E62" s="16"/>
      <c r="F62" s="16"/>
      <c r="G62" s="16"/>
      <c r="H62" s="16"/>
      <c r="I62" s="34"/>
      <c r="J62" s="45"/>
      <c r="K62" s="90"/>
      <c r="L62" s="91"/>
    </row>
    <row r="63" spans="1:12" s="1" customFormat="1" ht="12.75" customHeight="1" x14ac:dyDescent="0.3">
      <c r="A63" s="63"/>
      <c r="B63" s="63"/>
      <c r="C63" s="35"/>
      <c r="D63" s="36"/>
      <c r="E63" s="36"/>
      <c r="F63" s="36"/>
      <c r="G63" s="37"/>
      <c r="H63" s="37"/>
      <c r="I63" s="38"/>
      <c r="J63" s="43"/>
      <c r="K63" s="99"/>
      <c r="L63" s="100"/>
    </row>
    <row r="64" spans="1:12" ht="12.75" customHeight="1" x14ac:dyDescent="0.25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14610.75</v>
      </c>
      <c r="L64" s="98"/>
    </row>
    <row r="65" spans="1:12" ht="12.75" customHeight="1" x14ac:dyDescent="0.25">
      <c r="A65" s="102" t="s">
        <v>9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4">
        <f>+K64*0.12</f>
        <v>1753.29</v>
      </c>
      <c r="L65" s="105"/>
    </row>
    <row r="66" spans="1:12" ht="12.75" customHeight="1" x14ac:dyDescent="0.25">
      <c r="A66" s="106" t="s">
        <v>1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8">
        <f>+K64+K65</f>
        <v>16364.04</v>
      </c>
      <c r="L66" s="109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21" t="s">
        <v>7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3"/>
    </row>
    <row r="69" spans="1:12" ht="22.5" customHeight="1" x14ac:dyDescent="0.25">
      <c r="A69" s="113" t="s">
        <v>8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</row>
    <row r="70" spans="1:12" ht="12.9" customHeight="1" x14ac:dyDescent="0.25">
      <c r="A70" s="124" t="s">
        <v>19</v>
      </c>
      <c r="B70" s="23"/>
      <c r="C70" s="53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5" t="s">
        <v>277</v>
      </c>
      <c r="B71" s="23"/>
      <c r="C71" s="23" t="s">
        <v>21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4" t="s">
        <v>22</v>
      </c>
      <c r="B72" s="23"/>
      <c r="C72" s="23" t="s">
        <v>23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4" t="s">
        <v>24</v>
      </c>
      <c r="B73" s="23"/>
      <c r="C73" s="23" t="s">
        <v>25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4" t="s">
        <v>27</v>
      </c>
      <c r="B74" s="23"/>
      <c r="C74" s="23" t="s">
        <v>26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4" t="s">
        <v>29</v>
      </c>
      <c r="B75" s="23"/>
      <c r="C75" s="23" t="s">
        <v>30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4" t="s">
        <v>31</v>
      </c>
      <c r="C76" s="23" t="s">
        <v>32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8"/>
      <c r="B81" s="78"/>
      <c r="C81" s="78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114"/>
      <c r="B82" s="114"/>
      <c r="C82" s="114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115"/>
      <c r="B83" s="115"/>
      <c r="C83" s="115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7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7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116"/>
      <c r="K88" s="116"/>
      <c r="L88" s="116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</row>
    <row r="94" spans="1:12" ht="12.75" customHeight="1" x14ac:dyDescent="0.2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</row>
    <row r="95" spans="1:12" ht="12.75" customHeight="1" x14ac:dyDescent="0.25"/>
    <row r="96" spans="1:12" ht="12.75" customHeight="1" x14ac:dyDescent="0.25"/>
    <row r="101" ht="12.75" customHeight="1" x14ac:dyDescent="0.25"/>
  </sheetData>
  <mergeCells count="64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  <mergeCell ref="A64:J64"/>
    <mergeCell ref="K64:L64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K51:L51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50:L50"/>
    <mergeCell ref="K30:L30"/>
    <mergeCell ref="C20:I20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B13:D13"/>
    <mergeCell ref="G13:L13"/>
    <mergeCell ref="B14:D14"/>
    <mergeCell ref="G14:L14"/>
    <mergeCell ref="G17:H17"/>
    <mergeCell ref="I17:K18"/>
    <mergeCell ref="L17:L18"/>
    <mergeCell ref="G18:H18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13A16-BE93-4316-9B7C-F226C5071A5C}">
  <sheetPr>
    <tabColor rgb="FFC8102E"/>
  </sheetPr>
  <dimension ref="A1:R101"/>
  <sheetViews>
    <sheetView showGridLines="0" zoomScale="90" zoomScaleNormal="90" zoomScaleSheetLayoutView="80" workbookViewId="0">
      <selection activeCell="A70" sqref="A70:A76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4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72" t="s">
        <v>10</v>
      </c>
      <c r="G6" s="72"/>
      <c r="H6" s="72"/>
      <c r="I6" s="72"/>
      <c r="J6" s="72"/>
      <c r="K6" s="72"/>
      <c r="L6" s="72"/>
    </row>
    <row r="7" spans="1:12" customFormat="1" ht="12.75" customHeight="1" x14ac:dyDescent="0.25">
      <c r="F7" s="72"/>
      <c r="G7" s="72"/>
      <c r="H7" s="72"/>
      <c r="I7" s="72"/>
      <c r="J7" s="72"/>
      <c r="K7" s="72"/>
      <c r="L7" s="72"/>
    </row>
    <row r="8" spans="1:12" customFormat="1" ht="15.6" x14ac:dyDescent="0.25">
      <c r="F8" s="73" t="s">
        <v>11</v>
      </c>
      <c r="G8" s="73"/>
      <c r="H8" s="73"/>
      <c r="I8" s="73"/>
      <c r="J8" s="73"/>
      <c r="K8" s="73"/>
      <c r="L8" s="73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74" t="s">
        <v>14</v>
      </c>
      <c r="B10" s="74"/>
      <c r="C10" s="74"/>
      <c r="D10" s="68"/>
      <c r="E10" s="58"/>
      <c r="F10" s="65" t="s">
        <v>37</v>
      </c>
      <c r="G10" s="75"/>
      <c r="H10" s="75"/>
      <c r="I10" s="75"/>
      <c r="J10" s="75"/>
      <c r="K10" s="75"/>
      <c r="L10" s="76"/>
    </row>
    <row r="11" spans="1:12" customFormat="1" ht="12.75" customHeight="1" x14ac:dyDescent="0.3">
      <c r="A11" s="118" t="s">
        <v>178</v>
      </c>
      <c r="B11" s="118"/>
      <c r="C11" s="118"/>
      <c r="D11" s="118"/>
      <c r="E11" s="59"/>
      <c r="F11" s="66" t="s">
        <v>33</v>
      </c>
      <c r="G11" s="78"/>
      <c r="H11" s="78"/>
      <c r="I11" s="78"/>
      <c r="J11" s="78"/>
      <c r="K11" s="78"/>
      <c r="L11" s="79"/>
    </row>
    <row r="12" spans="1:12" customFormat="1" ht="12.75" customHeight="1" x14ac:dyDescent="0.3">
      <c r="A12" s="118"/>
      <c r="B12" s="118"/>
      <c r="C12" s="118"/>
      <c r="D12" s="118"/>
      <c r="E12" s="59"/>
      <c r="F12" s="66" t="s">
        <v>34</v>
      </c>
      <c r="G12" s="78"/>
      <c r="H12" s="78"/>
      <c r="I12" s="78"/>
      <c r="J12" s="78"/>
      <c r="K12" s="78"/>
      <c r="L12" s="79"/>
    </row>
    <row r="13" spans="1:12" customFormat="1" ht="12.75" customHeight="1" x14ac:dyDescent="0.3">
      <c r="A13" s="15" t="s">
        <v>16</v>
      </c>
      <c r="B13" s="80" t="s">
        <v>179</v>
      </c>
      <c r="C13" s="80"/>
      <c r="D13" s="80"/>
      <c r="E13" s="26"/>
      <c r="F13" s="66" t="s">
        <v>35</v>
      </c>
      <c r="G13" s="74"/>
      <c r="H13" s="74"/>
      <c r="I13" s="74"/>
      <c r="J13" s="74"/>
      <c r="K13" s="74"/>
      <c r="L13" s="81"/>
    </row>
    <row r="14" spans="1:12" customFormat="1" ht="12.75" customHeight="1" x14ac:dyDescent="0.3">
      <c r="A14" s="15" t="s">
        <v>15</v>
      </c>
      <c r="B14" s="117"/>
      <c r="C14" s="117"/>
      <c r="D14" s="117"/>
      <c r="E14" s="26"/>
      <c r="F14" s="67" t="s">
        <v>36</v>
      </c>
      <c r="G14" s="83"/>
      <c r="H14" s="83"/>
      <c r="I14" s="83"/>
      <c r="J14" s="83"/>
      <c r="K14" s="83"/>
      <c r="L14" s="84"/>
    </row>
    <row r="15" spans="1:12" customFormat="1" ht="6" customHeight="1" thickBot="1" x14ac:dyDescent="0.35">
      <c r="A15" s="69"/>
      <c r="B15" s="70"/>
      <c r="C15" s="70"/>
      <c r="D15" s="70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8"/>
      <c r="C17" s="48"/>
      <c r="D17" s="48"/>
      <c r="E17" s="17"/>
      <c r="F17" s="56" t="s">
        <v>3</v>
      </c>
      <c r="G17" s="85">
        <f ca="1">TODAY()</f>
        <v>46099</v>
      </c>
      <c r="H17" s="85"/>
      <c r="I17" s="86" t="s">
        <v>12</v>
      </c>
      <c r="J17" s="86"/>
      <c r="K17" s="86"/>
      <c r="L17" s="87">
        <v>0</v>
      </c>
    </row>
    <row r="18" spans="1:18" s="9" customFormat="1" ht="15.75" customHeight="1" x14ac:dyDescent="0.3">
      <c r="B18" s="48"/>
      <c r="C18" s="48"/>
      <c r="D18" s="48"/>
      <c r="E18" s="21"/>
      <c r="F18" s="56" t="s">
        <v>4</v>
      </c>
      <c r="G18" s="89"/>
      <c r="H18" s="89"/>
      <c r="I18" s="86"/>
      <c r="J18" s="86"/>
      <c r="K18" s="86"/>
      <c r="L18" s="88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2" t="s">
        <v>6</v>
      </c>
      <c r="D20" s="93"/>
      <c r="E20" s="93"/>
      <c r="F20" s="93"/>
      <c r="G20" s="93"/>
      <c r="H20" s="93"/>
      <c r="I20" s="94"/>
      <c r="J20" s="18" t="s">
        <v>13</v>
      </c>
      <c r="K20" s="92" t="s">
        <v>71</v>
      </c>
      <c r="L20" s="94"/>
    </row>
    <row r="21" spans="1:18" s="1" customFormat="1" ht="21" x14ac:dyDescent="0.4">
      <c r="A21" s="62">
        <v>1</v>
      </c>
      <c r="B21" s="62">
        <v>1</v>
      </c>
      <c r="C21" s="126" t="s">
        <v>210</v>
      </c>
      <c r="D21" s="20"/>
      <c r="E21" s="20"/>
      <c r="F21" s="20"/>
      <c r="G21" s="20"/>
      <c r="H21" s="20"/>
      <c r="I21" s="27"/>
      <c r="J21" s="44">
        <v>0</v>
      </c>
      <c r="K21" s="90">
        <v>0</v>
      </c>
      <c r="L21" s="91"/>
      <c r="N21" s="41">
        <v>0.25</v>
      </c>
      <c r="O21" s="39" t="s">
        <v>17</v>
      </c>
      <c r="P21" s="39"/>
      <c r="Q21" s="40"/>
    </row>
    <row r="22" spans="1:18" s="1" customFormat="1" ht="12.75" customHeight="1" x14ac:dyDescent="0.3">
      <c r="A22" s="62"/>
      <c r="B22" s="62"/>
      <c r="C22" s="28" t="s">
        <v>39</v>
      </c>
      <c r="D22" s="21"/>
      <c r="E22" s="21"/>
      <c r="F22" s="21"/>
      <c r="G22" s="22"/>
      <c r="H22" s="22"/>
      <c r="I22" s="29"/>
      <c r="J22" s="45"/>
      <c r="K22" s="90"/>
      <c r="L22" s="91"/>
      <c r="N22" s="42">
        <v>5838</v>
      </c>
      <c r="O22" s="39" t="s">
        <v>18</v>
      </c>
    </row>
    <row r="23" spans="1:18" s="1" customFormat="1" ht="12.75" customHeight="1" x14ac:dyDescent="0.3">
      <c r="A23" s="62"/>
      <c r="B23" s="62"/>
      <c r="C23" s="30"/>
      <c r="D23" s="23"/>
      <c r="E23" s="23"/>
      <c r="F23" s="23"/>
      <c r="G23" s="24"/>
      <c r="H23" s="24"/>
      <c r="I23" s="29"/>
      <c r="J23" s="45"/>
      <c r="K23" s="90"/>
      <c r="L23" s="91"/>
      <c r="Q23" s="39"/>
    </row>
    <row r="24" spans="1:18" s="1" customFormat="1" ht="12.75" customHeight="1" x14ac:dyDescent="0.3">
      <c r="A24" s="62"/>
      <c r="B24" s="62"/>
      <c r="C24" s="71" t="s">
        <v>211</v>
      </c>
      <c r="D24" s="23"/>
      <c r="E24" s="23"/>
      <c r="F24" s="23"/>
      <c r="G24" s="24"/>
      <c r="H24" s="24"/>
      <c r="I24" s="29"/>
      <c r="J24" s="45"/>
      <c r="K24" s="90"/>
      <c r="L24" s="91"/>
    </row>
    <row r="25" spans="1:18" s="1" customFormat="1" ht="12.75" customHeight="1" x14ac:dyDescent="0.3">
      <c r="A25" s="62"/>
      <c r="B25" s="62"/>
      <c r="C25" s="60" t="s">
        <v>212</v>
      </c>
      <c r="D25" s="23"/>
      <c r="E25" s="23"/>
      <c r="F25" s="23"/>
      <c r="G25" s="22"/>
      <c r="H25" s="22"/>
      <c r="I25" s="29"/>
      <c r="J25" s="45"/>
      <c r="K25" s="90"/>
      <c r="L25" s="91"/>
    </row>
    <row r="26" spans="1:18" s="1" customFormat="1" ht="12.75" customHeight="1" x14ac:dyDescent="0.3">
      <c r="A26" s="62"/>
      <c r="B26" s="62"/>
      <c r="C26" s="71" t="s">
        <v>213</v>
      </c>
      <c r="D26" s="23"/>
      <c r="E26" s="23"/>
      <c r="F26" s="23"/>
      <c r="G26" s="22"/>
      <c r="H26" s="22"/>
      <c r="I26" s="29"/>
      <c r="J26" s="45"/>
      <c r="K26" s="90"/>
      <c r="L26" s="91"/>
    </row>
    <row r="27" spans="1:18" s="1" customFormat="1" ht="12.75" customHeight="1" x14ac:dyDescent="0.3">
      <c r="A27" s="62"/>
      <c r="B27" s="62"/>
      <c r="C27" s="60" t="s">
        <v>214</v>
      </c>
      <c r="D27" s="23"/>
      <c r="E27" s="23"/>
      <c r="F27" s="23"/>
      <c r="G27" s="22"/>
      <c r="H27" s="22"/>
      <c r="I27" s="29"/>
      <c r="J27" s="45"/>
      <c r="K27" s="90"/>
      <c r="L27" s="91"/>
    </row>
    <row r="28" spans="1:18" s="1" customFormat="1" ht="12.75" customHeight="1" x14ac:dyDescent="0.3">
      <c r="A28" s="62"/>
      <c r="B28" s="62"/>
      <c r="C28" s="71" t="s">
        <v>215</v>
      </c>
      <c r="D28" s="23"/>
      <c r="E28" s="23"/>
      <c r="F28" s="23"/>
      <c r="G28" s="22"/>
      <c r="H28" s="22"/>
      <c r="I28" s="29"/>
      <c r="J28" s="45"/>
      <c r="K28" s="90"/>
      <c r="L28" s="91"/>
    </row>
    <row r="29" spans="1:18" s="1" customFormat="1" ht="12.75" customHeight="1" x14ac:dyDescent="0.3">
      <c r="A29" s="62"/>
      <c r="B29" s="62"/>
      <c r="C29" t="s">
        <v>216</v>
      </c>
      <c r="D29" s="23"/>
      <c r="E29" s="23"/>
      <c r="F29" s="23"/>
      <c r="G29" s="22"/>
      <c r="H29" s="22"/>
      <c r="I29" s="29"/>
      <c r="J29" s="45"/>
      <c r="K29" s="90"/>
      <c r="L29" s="91"/>
      <c r="N29"/>
    </row>
    <row r="30" spans="1:18" s="1" customFormat="1" ht="12.75" customHeight="1" x14ac:dyDescent="0.3">
      <c r="A30" s="62"/>
      <c r="B30" s="62"/>
      <c r="C30" s="60" t="s">
        <v>217</v>
      </c>
      <c r="D30" s="23"/>
      <c r="E30" s="23"/>
      <c r="F30" s="23"/>
      <c r="G30" s="22"/>
      <c r="H30" s="22"/>
      <c r="I30" s="29"/>
      <c r="J30" s="45"/>
      <c r="K30" s="90"/>
      <c r="L30" s="91"/>
      <c r="N30"/>
      <c r="O30"/>
      <c r="R30"/>
    </row>
    <row r="31" spans="1:18" s="1" customFormat="1" ht="12.75" customHeight="1" x14ac:dyDescent="0.3">
      <c r="A31" s="62"/>
      <c r="B31" s="62"/>
      <c r="C31" s="71" t="s">
        <v>218</v>
      </c>
      <c r="D31" s="23"/>
      <c r="E31" s="23"/>
      <c r="F31" s="23"/>
      <c r="G31" s="22"/>
      <c r="H31" s="22"/>
      <c r="I31" s="29"/>
      <c r="J31" s="45"/>
      <c r="K31" s="90"/>
      <c r="L31" s="91"/>
    </row>
    <row r="32" spans="1:18" s="1" customFormat="1" ht="12.75" customHeight="1" x14ac:dyDescent="0.3">
      <c r="A32" s="62"/>
      <c r="B32" s="62"/>
      <c r="C32" s="71" t="s">
        <v>219</v>
      </c>
      <c r="D32" s="23"/>
      <c r="E32" s="23"/>
      <c r="F32" s="23"/>
      <c r="G32" s="22"/>
      <c r="H32" s="22"/>
      <c r="I32" s="29"/>
      <c r="J32" s="45"/>
      <c r="K32" s="90"/>
      <c r="L32" s="91"/>
      <c r="O32"/>
    </row>
    <row r="33" spans="1:14" s="1" customFormat="1" ht="12.75" customHeight="1" x14ac:dyDescent="0.3">
      <c r="A33" s="62"/>
      <c r="B33" s="62"/>
      <c r="C33" s="3" t="s">
        <v>220</v>
      </c>
      <c r="D33" s="23"/>
      <c r="E33" s="23"/>
      <c r="F33" s="23"/>
      <c r="G33" s="22"/>
      <c r="H33" s="22"/>
      <c r="I33" s="29"/>
      <c r="J33" s="45"/>
      <c r="K33" s="90"/>
      <c r="L33" s="91"/>
    </row>
    <row r="34" spans="1:14" s="1" customFormat="1" ht="12.75" customHeight="1" x14ac:dyDescent="0.3">
      <c r="A34" s="62"/>
      <c r="B34" s="62"/>
      <c r="C34" s="60" t="s">
        <v>221</v>
      </c>
      <c r="D34" s="23"/>
      <c r="E34" s="23"/>
      <c r="F34" s="23"/>
      <c r="G34" s="22"/>
      <c r="H34" s="22"/>
      <c r="I34" s="29"/>
      <c r="J34" s="45"/>
      <c r="K34" s="90"/>
      <c r="L34" s="91"/>
    </row>
    <row r="35" spans="1:14" s="1" customFormat="1" ht="12.75" customHeight="1" x14ac:dyDescent="0.3">
      <c r="A35" s="62"/>
      <c r="B35" s="62"/>
      <c r="C35" s="71" t="s">
        <v>222</v>
      </c>
      <c r="D35" s="23"/>
      <c r="E35" s="23"/>
      <c r="F35" s="23"/>
      <c r="G35" s="22"/>
      <c r="H35" s="22"/>
      <c r="I35" s="29"/>
      <c r="J35" s="45"/>
      <c r="K35" s="90"/>
      <c r="L35" s="91"/>
    </row>
    <row r="36" spans="1:14" s="1" customFormat="1" ht="12.75" customHeight="1" x14ac:dyDescent="0.3">
      <c r="A36" s="62"/>
      <c r="B36" s="62"/>
      <c r="C36" s="60" t="s">
        <v>223</v>
      </c>
      <c r="D36" s="23"/>
      <c r="E36" s="23"/>
      <c r="F36" s="23"/>
      <c r="G36" s="22"/>
      <c r="H36" s="22"/>
      <c r="I36" s="29"/>
      <c r="J36" s="45"/>
      <c r="K36" s="90"/>
      <c r="L36" s="91"/>
    </row>
    <row r="37" spans="1:14" s="1" customFormat="1" ht="12.75" customHeight="1" x14ac:dyDescent="0.3">
      <c r="A37" s="62"/>
      <c r="B37" s="62"/>
      <c r="C37" s="60" t="s">
        <v>224</v>
      </c>
      <c r="D37" s="23"/>
      <c r="E37" s="23"/>
      <c r="F37" s="23"/>
      <c r="G37" s="22"/>
      <c r="H37" s="22"/>
      <c r="I37" s="29"/>
      <c r="J37" s="45"/>
      <c r="K37" s="90"/>
      <c r="L37" s="91"/>
    </row>
    <row r="38" spans="1:14" s="1" customFormat="1" ht="12.75" customHeight="1" x14ac:dyDescent="0.3">
      <c r="A38" s="62"/>
      <c r="B38" s="62"/>
      <c r="C38" s="60" t="s">
        <v>225</v>
      </c>
      <c r="D38" s="23"/>
      <c r="E38" s="23"/>
      <c r="F38" s="23"/>
      <c r="G38" s="22"/>
      <c r="H38" s="22"/>
      <c r="I38" s="29"/>
      <c r="J38" s="45"/>
      <c r="K38" s="90"/>
      <c r="L38" s="91"/>
      <c r="N38"/>
    </row>
    <row r="39" spans="1:14" s="1" customFormat="1" ht="12.75" customHeight="1" x14ac:dyDescent="0.3">
      <c r="A39" s="62"/>
      <c r="B39" s="62"/>
      <c r="C39" s="71" t="s">
        <v>226</v>
      </c>
      <c r="D39" s="23"/>
      <c r="E39" s="23"/>
      <c r="F39" s="23"/>
      <c r="G39" s="22"/>
      <c r="H39" s="22"/>
      <c r="I39" s="29"/>
      <c r="J39" s="45"/>
      <c r="K39" s="90"/>
      <c r="L39" s="91"/>
    </row>
    <row r="40" spans="1:14" s="1" customFormat="1" ht="12.75" customHeight="1" x14ac:dyDescent="0.3">
      <c r="A40" s="62"/>
      <c r="B40" s="62"/>
      <c r="C40" s="71" t="s">
        <v>227</v>
      </c>
      <c r="D40" s="23"/>
      <c r="E40" s="23"/>
      <c r="F40" s="23"/>
      <c r="G40" s="22"/>
      <c r="H40" s="22"/>
      <c r="I40" s="29"/>
      <c r="J40" s="45"/>
      <c r="K40" s="90"/>
      <c r="L40" s="91"/>
    </row>
    <row r="41" spans="1:14" s="1" customFormat="1" ht="12.75" customHeight="1" x14ac:dyDescent="0.3">
      <c r="A41" s="62"/>
      <c r="B41" s="62"/>
      <c r="C41" s="71" t="s">
        <v>228</v>
      </c>
      <c r="D41" s="23"/>
      <c r="E41" s="23"/>
      <c r="F41" s="23"/>
      <c r="G41" s="22"/>
      <c r="H41" s="22"/>
      <c r="I41" s="29"/>
      <c r="J41" s="45"/>
      <c r="K41" s="46"/>
      <c r="L41" s="47"/>
    </row>
    <row r="42" spans="1:14" s="1" customFormat="1" ht="12.75" customHeight="1" x14ac:dyDescent="0.3">
      <c r="A42" s="62"/>
      <c r="B42" s="62"/>
      <c r="C42" s="71" t="s">
        <v>229</v>
      </c>
      <c r="D42" s="23"/>
      <c r="E42" s="23"/>
      <c r="F42" s="23"/>
      <c r="G42" s="22"/>
      <c r="H42" s="22"/>
      <c r="I42" s="29"/>
      <c r="J42" s="45"/>
      <c r="K42" s="46"/>
      <c r="L42" s="47"/>
    </row>
    <row r="43" spans="1:14" s="1" customFormat="1" ht="12.75" customHeight="1" x14ac:dyDescent="0.3">
      <c r="A43" s="62"/>
      <c r="B43" s="62"/>
      <c r="C43" s="60" t="s">
        <v>230</v>
      </c>
      <c r="D43" s="23"/>
      <c r="E43" s="23"/>
      <c r="F43" s="23"/>
      <c r="G43" s="22"/>
      <c r="H43" s="22"/>
      <c r="I43" s="29"/>
      <c r="J43" s="45"/>
      <c r="K43" s="46"/>
      <c r="L43" s="47"/>
    </row>
    <row r="44" spans="1:14" s="1" customFormat="1" ht="12.75" customHeight="1" x14ac:dyDescent="0.3">
      <c r="A44" s="62"/>
      <c r="B44" s="62"/>
      <c r="C44" s="60" t="s">
        <v>231</v>
      </c>
      <c r="D44" s="23"/>
      <c r="E44" s="23"/>
      <c r="F44" s="23"/>
      <c r="G44" s="22"/>
      <c r="H44" s="22"/>
      <c r="I44" s="29"/>
      <c r="J44" s="45"/>
      <c r="K44" s="46"/>
      <c r="L44" s="47"/>
    </row>
    <row r="45" spans="1:14" s="1" customFormat="1" ht="12.75" customHeight="1" x14ac:dyDescent="0.3">
      <c r="A45" s="62"/>
      <c r="B45" s="62"/>
      <c r="C45" s="60" t="s">
        <v>232</v>
      </c>
      <c r="D45" s="23"/>
      <c r="E45" s="23"/>
      <c r="F45" s="23"/>
      <c r="G45" s="22"/>
      <c r="H45" s="22"/>
      <c r="I45" s="29"/>
      <c r="J45" s="45"/>
      <c r="K45" s="46"/>
      <c r="L45" s="47"/>
    </row>
    <row r="46" spans="1:14" s="1" customFormat="1" ht="12.75" customHeight="1" x14ac:dyDescent="0.3">
      <c r="A46" s="62"/>
      <c r="B46" s="62"/>
      <c r="C46" s="71" t="s">
        <v>233</v>
      </c>
      <c r="D46" s="23"/>
      <c r="E46" s="23"/>
      <c r="F46" s="23"/>
      <c r="G46" s="22"/>
      <c r="H46" s="22"/>
      <c r="I46" s="29"/>
      <c r="J46" s="45"/>
      <c r="K46" s="46"/>
      <c r="L46" s="47"/>
    </row>
    <row r="47" spans="1:14" s="1" customFormat="1" ht="12.75" customHeight="1" x14ac:dyDescent="0.3">
      <c r="A47" s="62"/>
      <c r="B47" s="62"/>
      <c r="C47" s="71" t="s">
        <v>234</v>
      </c>
      <c r="D47" s="23"/>
      <c r="E47" s="23"/>
      <c r="F47" s="23"/>
      <c r="G47" s="22"/>
      <c r="H47" s="22"/>
      <c r="I47" s="29"/>
      <c r="J47" s="45"/>
      <c r="K47" s="46"/>
      <c r="L47" s="47"/>
    </row>
    <row r="48" spans="1:14" s="1" customFormat="1" ht="12.75" customHeight="1" x14ac:dyDescent="0.3">
      <c r="A48" s="62"/>
      <c r="B48" s="62"/>
      <c r="C48" s="60" t="s">
        <v>235</v>
      </c>
      <c r="D48" s="23"/>
      <c r="E48" s="23"/>
      <c r="F48" s="23"/>
      <c r="G48" s="22"/>
      <c r="H48" s="22"/>
      <c r="I48" s="29"/>
      <c r="J48" s="45"/>
      <c r="K48" s="46"/>
      <c r="L48" s="47"/>
    </row>
    <row r="49" spans="1:12" s="1" customFormat="1" ht="12.75" customHeight="1" x14ac:dyDescent="0.3">
      <c r="A49" s="62"/>
      <c r="B49" s="62"/>
      <c r="C49" s="60" t="s">
        <v>236</v>
      </c>
      <c r="D49" s="23"/>
      <c r="E49" s="23"/>
      <c r="F49" s="23"/>
      <c r="G49" s="22"/>
      <c r="H49" s="22"/>
      <c r="I49" s="29"/>
      <c r="J49" s="45"/>
      <c r="K49" s="46"/>
      <c r="L49" s="47"/>
    </row>
    <row r="50" spans="1:12" s="1" customFormat="1" ht="12.75" customHeight="1" x14ac:dyDescent="0.3">
      <c r="A50" s="62"/>
      <c r="B50" s="62"/>
      <c r="C50" s="30"/>
      <c r="D50" s="23"/>
      <c r="E50" s="23"/>
      <c r="F50" s="23"/>
      <c r="G50" s="22"/>
      <c r="H50" s="22"/>
      <c r="I50" s="29"/>
      <c r="J50" s="45"/>
      <c r="K50" s="90"/>
      <c r="L50" s="91"/>
    </row>
    <row r="51" spans="1:12" s="1" customFormat="1" ht="12.75" customHeight="1" x14ac:dyDescent="0.3">
      <c r="A51" s="62">
        <v>2</v>
      </c>
      <c r="B51" s="62">
        <v>1</v>
      </c>
      <c r="C51" s="120" t="s">
        <v>48</v>
      </c>
      <c r="D51" s="23"/>
      <c r="E51" s="23"/>
      <c r="F51" s="23"/>
      <c r="G51" s="22"/>
      <c r="H51" s="22"/>
      <c r="I51" s="29"/>
      <c r="J51" s="45">
        <v>0</v>
      </c>
      <c r="K51" s="90">
        <f>J51</f>
        <v>0</v>
      </c>
      <c r="L51" s="91"/>
    </row>
    <row r="52" spans="1:12" s="1" customFormat="1" ht="12.75" customHeight="1" x14ac:dyDescent="0.3">
      <c r="A52" s="62"/>
      <c r="B52" s="62"/>
      <c r="C52" s="30"/>
      <c r="D52" s="23"/>
      <c r="E52" s="23"/>
      <c r="F52" s="23"/>
      <c r="G52" s="22"/>
      <c r="H52" s="22"/>
      <c r="I52" s="29"/>
      <c r="J52" s="45"/>
      <c r="K52" s="46"/>
      <c r="L52" s="47"/>
    </row>
    <row r="53" spans="1:12" s="1" customFormat="1" ht="12.75" customHeight="1" x14ac:dyDescent="0.3">
      <c r="A53" s="62">
        <v>3</v>
      </c>
      <c r="B53" s="62">
        <v>6</v>
      </c>
      <c r="C53" s="120" t="s">
        <v>49</v>
      </c>
      <c r="D53" s="23"/>
      <c r="E53" s="23"/>
      <c r="F53" s="23"/>
      <c r="G53" s="22"/>
      <c r="H53" s="22"/>
      <c r="I53" s="29"/>
      <c r="J53" s="45">
        <v>0</v>
      </c>
      <c r="K53" s="90">
        <f>B53*J53</f>
        <v>0</v>
      </c>
      <c r="L53" s="91"/>
    </row>
    <row r="54" spans="1:12" s="1" customFormat="1" ht="12.75" customHeight="1" x14ac:dyDescent="0.3">
      <c r="A54" s="62"/>
      <c r="B54" s="62"/>
      <c r="C54" s="30" t="s">
        <v>50</v>
      </c>
      <c r="D54" s="23"/>
      <c r="E54" s="23"/>
      <c r="F54" s="23"/>
      <c r="G54" s="22"/>
      <c r="H54" s="22"/>
      <c r="I54" s="29"/>
      <c r="J54" s="45"/>
      <c r="K54" s="90"/>
      <c r="L54" s="91"/>
    </row>
    <row r="55" spans="1:12" s="1" customFormat="1" ht="12.75" customHeight="1" x14ac:dyDescent="0.3">
      <c r="A55" s="62"/>
      <c r="B55" s="62"/>
      <c r="C55" s="30" t="s">
        <v>51</v>
      </c>
      <c r="D55" s="23"/>
      <c r="E55" s="23"/>
      <c r="F55" s="23"/>
      <c r="G55" s="22"/>
      <c r="H55" s="22"/>
      <c r="I55" s="29"/>
      <c r="J55" s="45"/>
      <c r="K55" s="90"/>
      <c r="L55" s="91"/>
    </row>
    <row r="56" spans="1:12" s="1" customFormat="1" ht="12.75" customHeight="1" x14ac:dyDescent="0.3">
      <c r="A56" s="62"/>
      <c r="B56" s="62"/>
      <c r="C56" s="30"/>
      <c r="D56" s="23"/>
      <c r="E56" s="23"/>
      <c r="F56" s="23"/>
      <c r="G56" s="22"/>
      <c r="H56" s="22"/>
      <c r="I56" s="29"/>
      <c r="J56" s="45"/>
      <c r="K56" s="90"/>
      <c r="L56" s="91"/>
    </row>
    <row r="57" spans="1:12" s="1" customFormat="1" ht="12.75" customHeight="1" x14ac:dyDescent="0.3">
      <c r="A57" s="62"/>
      <c r="B57" s="62"/>
      <c r="C57" s="30"/>
      <c r="D57" s="23"/>
      <c r="E57" s="23"/>
      <c r="F57" s="23"/>
      <c r="G57" s="22"/>
      <c r="H57" s="22"/>
      <c r="I57" s="29"/>
      <c r="J57" s="45"/>
      <c r="K57" s="90"/>
      <c r="L57" s="91"/>
    </row>
    <row r="58" spans="1:12" s="1" customFormat="1" ht="12.75" customHeight="1" x14ac:dyDescent="0.3">
      <c r="A58" s="62"/>
      <c r="B58" s="62"/>
      <c r="C58" s="31"/>
      <c r="D58" s="25"/>
      <c r="E58" s="25"/>
      <c r="F58" s="25"/>
      <c r="G58" s="25"/>
      <c r="H58" s="22"/>
      <c r="I58" s="29"/>
      <c r="J58" s="45"/>
      <c r="K58" s="90"/>
      <c r="L58" s="91"/>
    </row>
    <row r="59" spans="1:12" s="1" customFormat="1" ht="12.75" customHeight="1" x14ac:dyDescent="0.3">
      <c r="A59" s="62"/>
      <c r="B59" s="62"/>
      <c r="C59" s="31"/>
      <c r="D59" s="25"/>
      <c r="E59" s="25"/>
      <c r="F59" s="25"/>
      <c r="G59" s="25"/>
      <c r="H59" s="22"/>
      <c r="I59" s="29"/>
      <c r="J59" s="45"/>
      <c r="K59" s="90"/>
      <c r="L59" s="91"/>
    </row>
    <row r="60" spans="1:12" s="1" customFormat="1" ht="12.75" customHeight="1" x14ac:dyDescent="0.3">
      <c r="A60" s="62"/>
      <c r="B60" s="62"/>
      <c r="C60" s="31"/>
      <c r="D60" s="25"/>
      <c r="E60" s="25"/>
      <c r="F60" s="25"/>
      <c r="G60" s="25"/>
      <c r="H60" s="22"/>
      <c r="I60" s="29"/>
      <c r="J60" s="45"/>
      <c r="K60" s="90"/>
      <c r="L60" s="91"/>
    </row>
    <row r="61" spans="1:12" s="1" customFormat="1" ht="12.75" customHeight="1" x14ac:dyDescent="0.3">
      <c r="A61" s="62"/>
      <c r="B61" s="62"/>
      <c r="C61" s="30"/>
      <c r="D61" s="24"/>
      <c r="E61" s="24"/>
      <c r="F61" s="24"/>
      <c r="G61" s="24"/>
      <c r="H61" s="24"/>
      <c r="I61" s="32"/>
      <c r="J61" s="45"/>
      <c r="K61" s="90"/>
      <c r="L61" s="91"/>
    </row>
    <row r="62" spans="1:12" s="1" customFormat="1" ht="12.75" customHeight="1" x14ac:dyDescent="0.35">
      <c r="A62" s="62"/>
      <c r="B62" s="62"/>
      <c r="C62" s="33"/>
      <c r="D62" s="16"/>
      <c r="E62" s="16"/>
      <c r="F62" s="16"/>
      <c r="G62" s="16"/>
      <c r="H62" s="16"/>
      <c r="I62" s="34"/>
      <c r="J62" s="45"/>
      <c r="K62" s="90"/>
      <c r="L62" s="91"/>
    </row>
    <row r="63" spans="1:12" s="1" customFormat="1" ht="12.75" customHeight="1" x14ac:dyDescent="0.3">
      <c r="A63" s="63"/>
      <c r="B63" s="63"/>
      <c r="C63" s="35"/>
      <c r="D63" s="36"/>
      <c r="E63" s="36"/>
      <c r="F63" s="36"/>
      <c r="G63" s="37"/>
      <c r="H63" s="37"/>
      <c r="I63" s="38"/>
      <c r="J63" s="43"/>
      <c r="K63" s="99"/>
      <c r="L63" s="100"/>
    </row>
    <row r="64" spans="1:12" ht="12.75" customHeight="1" x14ac:dyDescent="0.25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0</v>
      </c>
      <c r="L64" s="98"/>
    </row>
    <row r="65" spans="1:12" ht="12.75" customHeight="1" x14ac:dyDescent="0.25">
      <c r="A65" s="102" t="s">
        <v>9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4">
        <f>+K64*0.12</f>
        <v>0</v>
      </c>
      <c r="L65" s="105"/>
    </row>
    <row r="66" spans="1:12" ht="12.75" customHeight="1" x14ac:dyDescent="0.25">
      <c r="A66" s="106" t="s">
        <v>1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8">
        <f>+K64+K65</f>
        <v>0</v>
      </c>
      <c r="L66" s="109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21" t="s">
        <v>7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3"/>
    </row>
    <row r="69" spans="1:12" ht="22.5" customHeight="1" x14ac:dyDescent="0.25">
      <c r="A69" s="113" t="s">
        <v>8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</row>
    <row r="70" spans="1:12" ht="12.9" customHeight="1" x14ac:dyDescent="0.25">
      <c r="A70" s="124" t="s">
        <v>19</v>
      </c>
      <c r="B70" s="23"/>
      <c r="C70" s="53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5" t="s">
        <v>277</v>
      </c>
      <c r="B71" s="23"/>
      <c r="C71" s="23" t="s">
        <v>21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4" t="s">
        <v>22</v>
      </c>
      <c r="B72" s="23"/>
      <c r="C72" s="23" t="s">
        <v>23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4" t="s">
        <v>24</v>
      </c>
      <c r="B73" s="23"/>
      <c r="C73" s="23" t="s">
        <v>25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4" t="s">
        <v>27</v>
      </c>
      <c r="B74" s="23"/>
      <c r="C74" s="23" t="s">
        <v>26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4" t="s">
        <v>29</v>
      </c>
      <c r="B75" s="23"/>
      <c r="C75" s="23" t="s">
        <v>30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4" t="s">
        <v>31</v>
      </c>
      <c r="C76" s="23" t="s">
        <v>32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8"/>
      <c r="B81" s="78"/>
      <c r="C81" s="78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114"/>
      <c r="B82" s="114"/>
      <c r="C82" s="114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115"/>
      <c r="B83" s="115"/>
      <c r="C83" s="115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7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7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116"/>
      <c r="K88" s="116"/>
      <c r="L88" s="116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</row>
    <row r="94" spans="1:12" ht="12.75" customHeight="1" x14ac:dyDescent="0.2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</row>
    <row r="95" spans="1:12" ht="12.75" customHeight="1" x14ac:dyDescent="0.25"/>
    <row r="96" spans="1:12" ht="12.75" customHeight="1" x14ac:dyDescent="0.25"/>
    <row r="101" ht="12.75" customHeight="1" x14ac:dyDescent="0.25"/>
  </sheetData>
  <mergeCells count="64">
    <mergeCell ref="F6:L7"/>
    <mergeCell ref="F8:L8"/>
    <mergeCell ref="A10:C10"/>
    <mergeCell ref="G10:L10"/>
    <mergeCell ref="A11:D12"/>
    <mergeCell ref="G11:L11"/>
    <mergeCell ref="G12:L12"/>
    <mergeCell ref="B13:D13"/>
    <mergeCell ref="G13:L13"/>
    <mergeCell ref="B14:D14"/>
    <mergeCell ref="G14:L14"/>
    <mergeCell ref="G17:H17"/>
    <mergeCell ref="I17:K18"/>
    <mergeCell ref="L17:L18"/>
    <mergeCell ref="G18:H18"/>
    <mergeCell ref="K30:L30"/>
    <mergeCell ref="C20:I20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51:L51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50:L50"/>
    <mergeCell ref="A64:J64"/>
    <mergeCell ref="K64:L64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1261-311A-4E7D-AA9B-C34C14F61975}">
  <sheetPr>
    <tabColor rgb="FFC8102E"/>
  </sheetPr>
  <dimension ref="A1:R101"/>
  <sheetViews>
    <sheetView showGridLines="0" zoomScale="90" zoomScaleNormal="90" zoomScaleSheetLayoutView="80" workbookViewId="0">
      <selection activeCell="J91" sqref="J91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4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72" t="s">
        <v>10</v>
      </c>
      <c r="G6" s="72"/>
      <c r="H6" s="72"/>
      <c r="I6" s="72"/>
      <c r="J6" s="72"/>
      <c r="K6" s="72"/>
      <c r="L6" s="72"/>
    </row>
    <row r="7" spans="1:12" customFormat="1" ht="12.75" customHeight="1" x14ac:dyDescent="0.25">
      <c r="F7" s="72"/>
      <c r="G7" s="72"/>
      <c r="H7" s="72"/>
      <c r="I7" s="72"/>
      <c r="J7" s="72"/>
      <c r="K7" s="72"/>
      <c r="L7" s="72"/>
    </row>
    <row r="8" spans="1:12" customFormat="1" ht="15.6" x14ac:dyDescent="0.25">
      <c r="F8" s="73" t="s">
        <v>11</v>
      </c>
      <c r="G8" s="73"/>
      <c r="H8" s="73"/>
      <c r="I8" s="73"/>
      <c r="J8" s="73"/>
      <c r="K8" s="73"/>
      <c r="L8" s="73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74" t="s">
        <v>14</v>
      </c>
      <c r="B10" s="74"/>
      <c r="C10" s="74"/>
      <c r="D10" s="68"/>
      <c r="E10" s="58"/>
      <c r="F10" s="65" t="s">
        <v>37</v>
      </c>
      <c r="G10" s="75"/>
      <c r="H10" s="75"/>
      <c r="I10" s="75"/>
      <c r="J10" s="75"/>
      <c r="K10" s="75"/>
      <c r="L10" s="76"/>
    </row>
    <row r="11" spans="1:12" customFormat="1" ht="12.75" customHeight="1" x14ac:dyDescent="0.3">
      <c r="A11" s="118" t="s">
        <v>178</v>
      </c>
      <c r="B11" s="118"/>
      <c r="C11" s="118"/>
      <c r="D11" s="118"/>
      <c r="E11" s="59"/>
      <c r="F11" s="66" t="s">
        <v>33</v>
      </c>
      <c r="G11" s="78"/>
      <c r="H11" s="78"/>
      <c r="I11" s="78"/>
      <c r="J11" s="78"/>
      <c r="K11" s="78"/>
      <c r="L11" s="79"/>
    </row>
    <row r="12" spans="1:12" customFormat="1" ht="12.75" customHeight="1" x14ac:dyDescent="0.3">
      <c r="A12" s="118"/>
      <c r="B12" s="118"/>
      <c r="C12" s="118"/>
      <c r="D12" s="118"/>
      <c r="E12" s="59"/>
      <c r="F12" s="66" t="s">
        <v>34</v>
      </c>
      <c r="G12" s="78"/>
      <c r="H12" s="78"/>
      <c r="I12" s="78"/>
      <c r="J12" s="78"/>
      <c r="K12" s="78"/>
      <c r="L12" s="79"/>
    </row>
    <row r="13" spans="1:12" customFormat="1" ht="12.75" customHeight="1" x14ac:dyDescent="0.3">
      <c r="A13" s="15" t="s">
        <v>16</v>
      </c>
      <c r="B13" s="80" t="s">
        <v>179</v>
      </c>
      <c r="C13" s="80"/>
      <c r="D13" s="80"/>
      <c r="E13" s="26"/>
      <c r="F13" s="66" t="s">
        <v>35</v>
      </c>
      <c r="G13" s="74"/>
      <c r="H13" s="74"/>
      <c r="I13" s="74"/>
      <c r="J13" s="74"/>
      <c r="K13" s="74"/>
      <c r="L13" s="81"/>
    </row>
    <row r="14" spans="1:12" customFormat="1" ht="12.75" customHeight="1" x14ac:dyDescent="0.3">
      <c r="A14" s="15" t="s">
        <v>15</v>
      </c>
      <c r="B14" s="117"/>
      <c r="C14" s="117"/>
      <c r="D14" s="117"/>
      <c r="E14" s="26"/>
      <c r="F14" s="67" t="s">
        <v>36</v>
      </c>
      <c r="G14" s="83"/>
      <c r="H14" s="83"/>
      <c r="I14" s="83"/>
      <c r="J14" s="83"/>
      <c r="K14" s="83"/>
      <c r="L14" s="84"/>
    </row>
    <row r="15" spans="1:12" customFormat="1" ht="6" customHeight="1" thickBot="1" x14ac:dyDescent="0.35">
      <c r="A15" s="69"/>
      <c r="B15" s="70"/>
      <c r="C15" s="70"/>
      <c r="D15" s="70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8"/>
      <c r="C17" s="48"/>
      <c r="D17" s="48"/>
      <c r="E17" s="17"/>
      <c r="F17" s="56" t="s">
        <v>3</v>
      </c>
      <c r="G17" s="85">
        <f ca="1">TODAY()</f>
        <v>46099</v>
      </c>
      <c r="H17" s="85"/>
      <c r="I17" s="86" t="s">
        <v>12</v>
      </c>
      <c r="J17" s="86"/>
      <c r="K17" s="86"/>
      <c r="L17" s="87">
        <v>0</v>
      </c>
    </row>
    <row r="18" spans="1:18" s="9" customFormat="1" ht="15.75" customHeight="1" x14ac:dyDescent="0.3">
      <c r="B18" s="48"/>
      <c r="C18" s="48"/>
      <c r="D18" s="48"/>
      <c r="E18" s="21"/>
      <c r="F18" s="56" t="s">
        <v>4</v>
      </c>
      <c r="G18" s="89"/>
      <c r="H18" s="89"/>
      <c r="I18" s="86"/>
      <c r="J18" s="86"/>
      <c r="K18" s="86"/>
      <c r="L18" s="88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2" t="s">
        <v>6</v>
      </c>
      <c r="D20" s="93"/>
      <c r="E20" s="93"/>
      <c r="F20" s="93"/>
      <c r="G20" s="93"/>
      <c r="H20" s="93"/>
      <c r="I20" s="94"/>
      <c r="J20" s="18" t="s">
        <v>13</v>
      </c>
      <c r="K20" s="92" t="s">
        <v>71</v>
      </c>
      <c r="L20" s="94"/>
    </row>
    <row r="21" spans="1:18" s="1" customFormat="1" ht="21" x14ac:dyDescent="0.4">
      <c r="A21" s="62">
        <v>1</v>
      </c>
      <c r="B21" s="62">
        <v>1</v>
      </c>
      <c r="C21" s="126" t="s">
        <v>237</v>
      </c>
      <c r="D21" s="20"/>
      <c r="E21" s="20"/>
      <c r="F21" s="20"/>
      <c r="G21" s="20"/>
      <c r="H21" s="20"/>
      <c r="I21" s="27"/>
      <c r="J21" s="44">
        <v>0</v>
      </c>
      <c r="K21" s="90">
        <v>0</v>
      </c>
      <c r="L21" s="91"/>
      <c r="N21" s="41">
        <v>0.25</v>
      </c>
      <c r="O21" s="39" t="s">
        <v>17</v>
      </c>
      <c r="P21" s="39"/>
      <c r="Q21" s="40"/>
    </row>
    <row r="22" spans="1:18" s="1" customFormat="1" ht="12.75" customHeight="1" x14ac:dyDescent="0.3">
      <c r="A22" s="62"/>
      <c r="B22" s="62"/>
      <c r="C22" s="28" t="s">
        <v>39</v>
      </c>
      <c r="D22" s="21"/>
      <c r="E22" s="21"/>
      <c r="F22" s="21"/>
      <c r="G22" s="22"/>
      <c r="H22" s="22"/>
      <c r="I22" s="29"/>
      <c r="J22" s="45"/>
      <c r="K22" s="90"/>
      <c r="L22" s="91"/>
      <c r="N22" s="42">
        <v>5838</v>
      </c>
      <c r="O22" s="39" t="s">
        <v>18</v>
      </c>
    </row>
    <row r="23" spans="1:18" s="1" customFormat="1" ht="12.75" customHeight="1" x14ac:dyDescent="0.3">
      <c r="A23" s="62"/>
      <c r="B23" s="62"/>
      <c r="C23" s="30"/>
      <c r="D23" s="23"/>
      <c r="E23" s="23"/>
      <c r="F23" s="23"/>
      <c r="G23" s="24"/>
      <c r="H23" s="24"/>
      <c r="I23" s="29"/>
      <c r="J23" s="45"/>
      <c r="K23" s="90"/>
      <c r="L23" s="91"/>
      <c r="Q23" s="39"/>
    </row>
    <row r="24" spans="1:18" s="1" customFormat="1" ht="12.75" customHeight="1" x14ac:dyDescent="0.3">
      <c r="A24" s="62"/>
      <c r="B24" s="62"/>
      <c r="C24" s="71" t="s">
        <v>211</v>
      </c>
      <c r="D24" s="23"/>
      <c r="E24" s="23"/>
      <c r="F24" s="23"/>
      <c r="G24" s="24"/>
      <c r="H24" s="24"/>
      <c r="I24" s="29"/>
      <c r="J24" s="45"/>
      <c r="K24" s="90"/>
      <c r="L24" s="91"/>
    </row>
    <row r="25" spans="1:18" s="1" customFormat="1" ht="12.75" customHeight="1" x14ac:dyDescent="0.3">
      <c r="A25" s="62"/>
      <c r="B25" s="62"/>
      <c r="C25" s="60" t="s">
        <v>212</v>
      </c>
      <c r="D25" s="23"/>
      <c r="E25" s="23"/>
      <c r="F25" s="23"/>
      <c r="G25" s="22"/>
      <c r="H25" s="22"/>
      <c r="I25" s="29"/>
      <c r="J25" s="45"/>
      <c r="K25" s="90"/>
      <c r="L25" s="91"/>
    </row>
    <row r="26" spans="1:18" s="1" customFormat="1" ht="12.75" customHeight="1" x14ac:dyDescent="0.3">
      <c r="A26" s="62"/>
      <c r="B26" s="62"/>
      <c r="C26" s="71" t="s">
        <v>213</v>
      </c>
      <c r="D26" s="23"/>
      <c r="E26" s="23"/>
      <c r="F26" s="23"/>
      <c r="G26" s="22"/>
      <c r="H26" s="22"/>
      <c r="I26" s="29"/>
      <c r="J26" s="45"/>
      <c r="K26" s="90"/>
      <c r="L26" s="91"/>
    </row>
    <row r="27" spans="1:18" s="1" customFormat="1" ht="12.75" customHeight="1" x14ac:dyDescent="0.3">
      <c r="A27" s="62"/>
      <c r="B27" s="62"/>
      <c r="C27" s="60" t="s">
        <v>243</v>
      </c>
      <c r="D27" s="23"/>
      <c r="E27" s="23"/>
      <c r="F27" s="23"/>
      <c r="G27" s="22"/>
      <c r="H27" s="22"/>
      <c r="I27" s="29"/>
      <c r="J27" s="45"/>
      <c r="K27" s="90"/>
      <c r="L27" s="91"/>
    </row>
    <row r="28" spans="1:18" s="1" customFormat="1" ht="12.75" customHeight="1" x14ac:dyDescent="0.3">
      <c r="A28" s="62"/>
      <c r="B28" s="62"/>
      <c r="C28" s="71" t="s">
        <v>215</v>
      </c>
      <c r="D28" s="23"/>
      <c r="E28" s="23"/>
      <c r="F28" s="23"/>
      <c r="G28" s="22"/>
      <c r="H28" s="22"/>
      <c r="I28" s="29"/>
      <c r="J28" s="45"/>
      <c r="K28" s="90"/>
      <c r="L28" s="91"/>
    </row>
    <row r="29" spans="1:18" s="1" customFormat="1" ht="12.75" customHeight="1" x14ac:dyDescent="0.3">
      <c r="A29" s="62"/>
      <c r="B29" s="62"/>
      <c r="C29" t="s">
        <v>238</v>
      </c>
      <c r="D29" s="23"/>
      <c r="E29" s="23"/>
      <c r="F29" s="23"/>
      <c r="G29" s="22"/>
      <c r="H29" s="22"/>
      <c r="I29" s="29"/>
      <c r="J29" s="45"/>
      <c r="K29" s="90"/>
      <c r="L29" s="91"/>
      <c r="N29"/>
    </row>
    <row r="30" spans="1:18" s="1" customFormat="1" ht="12.75" customHeight="1" x14ac:dyDescent="0.3">
      <c r="A30" s="62"/>
      <c r="B30" s="62"/>
      <c r="C30" s="60" t="s">
        <v>239</v>
      </c>
      <c r="D30" s="23"/>
      <c r="E30" s="23"/>
      <c r="F30" s="23"/>
      <c r="G30" s="22"/>
      <c r="H30" s="22"/>
      <c r="I30" s="29"/>
      <c r="J30" s="45"/>
      <c r="K30" s="90"/>
      <c r="L30" s="91"/>
      <c r="N30"/>
      <c r="O30"/>
      <c r="R30"/>
    </row>
    <row r="31" spans="1:18" s="1" customFormat="1" ht="12.75" customHeight="1" x14ac:dyDescent="0.3">
      <c r="A31" s="62"/>
      <c r="B31" s="62"/>
      <c r="C31" s="71" t="s">
        <v>218</v>
      </c>
      <c r="D31" s="23"/>
      <c r="E31" s="23"/>
      <c r="F31" s="23"/>
      <c r="G31" s="22"/>
      <c r="H31" s="22"/>
      <c r="I31" s="29"/>
      <c r="J31" s="45"/>
      <c r="K31" s="90"/>
      <c r="L31" s="91"/>
    </row>
    <row r="32" spans="1:18" s="1" customFormat="1" ht="12.75" customHeight="1" x14ac:dyDescent="0.3">
      <c r="A32" s="62"/>
      <c r="B32" s="62"/>
      <c r="C32" s="71" t="s">
        <v>219</v>
      </c>
      <c r="D32" s="23"/>
      <c r="E32" s="23"/>
      <c r="F32" s="23"/>
      <c r="G32" s="22"/>
      <c r="H32" s="22"/>
      <c r="I32" s="29"/>
      <c r="J32" s="45"/>
      <c r="K32" s="90"/>
      <c r="L32" s="91"/>
      <c r="O32"/>
    </row>
    <row r="33" spans="1:14" s="1" customFormat="1" ht="12.75" customHeight="1" x14ac:dyDescent="0.3">
      <c r="A33" s="62"/>
      <c r="B33" s="62"/>
      <c r="C33" s="3" t="s">
        <v>247</v>
      </c>
      <c r="D33" s="23"/>
      <c r="E33" s="23"/>
      <c r="F33" s="23"/>
      <c r="G33" s="22"/>
      <c r="H33" s="22"/>
      <c r="I33" s="29"/>
      <c r="J33" s="45"/>
      <c r="K33" s="90"/>
      <c r="L33" s="91"/>
    </row>
    <row r="34" spans="1:14" s="1" customFormat="1" ht="12.75" customHeight="1" x14ac:dyDescent="0.3">
      <c r="A34" s="62"/>
      <c r="B34" s="62"/>
      <c r="C34" s="60" t="s">
        <v>221</v>
      </c>
      <c r="D34" s="23"/>
      <c r="E34" s="23"/>
      <c r="F34" s="23"/>
      <c r="G34" s="22"/>
      <c r="H34" s="22"/>
      <c r="I34" s="29"/>
      <c r="J34" s="45"/>
      <c r="K34" s="90"/>
      <c r="L34" s="91"/>
    </row>
    <row r="35" spans="1:14" s="1" customFormat="1" ht="12.75" customHeight="1" x14ac:dyDescent="0.3">
      <c r="A35" s="62"/>
      <c r="B35" s="62"/>
      <c r="C35" s="71" t="s">
        <v>222</v>
      </c>
      <c r="D35" s="23"/>
      <c r="E35" s="23"/>
      <c r="F35" s="23"/>
      <c r="G35" s="22"/>
      <c r="H35" s="22"/>
      <c r="I35" s="29"/>
      <c r="J35" s="45"/>
      <c r="K35" s="90"/>
      <c r="L35" s="91"/>
    </row>
    <row r="36" spans="1:14" s="1" customFormat="1" ht="12.75" customHeight="1" x14ac:dyDescent="0.3">
      <c r="A36" s="62"/>
      <c r="B36" s="62"/>
      <c r="C36" s="60" t="s">
        <v>240</v>
      </c>
      <c r="D36" s="23"/>
      <c r="E36" s="23"/>
      <c r="F36" s="23"/>
      <c r="G36" s="22"/>
      <c r="H36" s="22"/>
      <c r="I36" s="29"/>
      <c r="J36" s="45"/>
      <c r="K36" s="90"/>
      <c r="L36" s="91"/>
    </row>
    <row r="37" spans="1:14" s="1" customFormat="1" ht="12.75" customHeight="1" x14ac:dyDescent="0.3">
      <c r="A37" s="62"/>
      <c r="B37" s="62"/>
      <c r="C37" s="60" t="s">
        <v>241</v>
      </c>
      <c r="D37" s="23"/>
      <c r="E37" s="23"/>
      <c r="F37" s="23"/>
      <c r="G37" s="22"/>
      <c r="H37" s="22"/>
      <c r="I37" s="29"/>
      <c r="J37" s="45"/>
      <c r="K37" s="90"/>
      <c r="L37" s="91"/>
    </row>
    <row r="38" spans="1:14" s="1" customFormat="1" ht="12.75" customHeight="1" x14ac:dyDescent="0.3">
      <c r="A38" s="62"/>
      <c r="B38" s="62"/>
      <c r="C38" s="60" t="s">
        <v>242</v>
      </c>
      <c r="D38" s="23"/>
      <c r="E38" s="23"/>
      <c r="F38" s="23"/>
      <c r="G38" s="22"/>
      <c r="H38" s="22"/>
      <c r="I38" s="29"/>
      <c r="J38" s="45"/>
      <c r="K38" s="90"/>
      <c r="L38" s="91"/>
      <c r="N38"/>
    </row>
    <row r="39" spans="1:14" s="1" customFormat="1" ht="12.75" customHeight="1" x14ac:dyDescent="0.3">
      <c r="A39" s="62"/>
      <c r="B39" s="62"/>
      <c r="C39" s="71" t="s">
        <v>226</v>
      </c>
      <c r="D39" s="23"/>
      <c r="E39" s="23"/>
      <c r="F39" s="23"/>
      <c r="G39" s="22"/>
      <c r="H39" s="22"/>
      <c r="I39" s="29"/>
      <c r="J39" s="45"/>
      <c r="K39" s="90"/>
      <c r="L39" s="91"/>
    </row>
    <row r="40" spans="1:14" s="1" customFormat="1" ht="12.75" customHeight="1" x14ac:dyDescent="0.3">
      <c r="A40" s="62"/>
      <c r="B40" s="62"/>
      <c r="C40" s="71" t="s">
        <v>227</v>
      </c>
      <c r="D40" s="23"/>
      <c r="E40" s="23"/>
      <c r="F40" s="23"/>
      <c r="G40" s="22"/>
      <c r="H40" s="22"/>
      <c r="I40" s="29"/>
      <c r="J40" s="45"/>
      <c r="K40" s="90"/>
      <c r="L40" s="91"/>
    </row>
    <row r="41" spans="1:14" s="1" customFormat="1" ht="12.75" customHeight="1" x14ac:dyDescent="0.3">
      <c r="A41" s="62"/>
      <c r="B41" s="62"/>
      <c r="C41" s="71" t="s">
        <v>228</v>
      </c>
      <c r="D41" s="23"/>
      <c r="E41" s="23"/>
      <c r="F41" s="23"/>
      <c r="G41" s="22"/>
      <c r="H41" s="22"/>
      <c r="I41" s="29"/>
      <c r="J41" s="45"/>
      <c r="K41" s="46"/>
      <c r="L41" s="47"/>
    </row>
    <row r="42" spans="1:14" s="1" customFormat="1" ht="12.75" customHeight="1" x14ac:dyDescent="0.3">
      <c r="A42" s="62"/>
      <c r="B42" s="62"/>
      <c r="C42" s="71" t="s">
        <v>229</v>
      </c>
      <c r="D42" s="23"/>
      <c r="E42" s="23"/>
      <c r="F42" s="23"/>
      <c r="G42" s="22"/>
      <c r="H42" s="22"/>
      <c r="I42" s="29"/>
      <c r="J42" s="45"/>
      <c r="K42" s="46"/>
      <c r="L42" s="47"/>
    </row>
    <row r="43" spans="1:14" s="1" customFormat="1" ht="12.75" customHeight="1" x14ac:dyDescent="0.3">
      <c r="A43" s="62"/>
      <c r="B43" s="62"/>
      <c r="C43" s="60" t="s">
        <v>230</v>
      </c>
      <c r="D43" s="23"/>
      <c r="E43"/>
      <c r="F43" s="23"/>
      <c r="G43" s="22"/>
      <c r="H43" s="22"/>
      <c r="I43" s="29"/>
      <c r="J43" s="45"/>
      <c r="K43" s="46"/>
      <c r="L43" s="47"/>
    </row>
    <row r="44" spans="1:14" s="1" customFormat="1" ht="12.75" customHeight="1" x14ac:dyDescent="0.3">
      <c r="A44" s="62"/>
      <c r="B44" s="62"/>
      <c r="C44" s="60" t="s">
        <v>231</v>
      </c>
      <c r="D44" s="23"/>
      <c r="E44" s="23"/>
      <c r="F44" s="23"/>
      <c r="G44" s="22"/>
      <c r="H44" s="22"/>
      <c r="I44" s="29"/>
      <c r="J44" s="45"/>
      <c r="K44" s="46"/>
      <c r="L44" s="47"/>
    </row>
    <row r="45" spans="1:14" s="1" customFormat="1" ht="12.75" customHeight="1" x14ac:dyDescent="0.3">
      <c r="A45" s="62"/>
      <c r="B45" s="62"/>
      <c r="C45" s="60" t="s">
        <v>232</v>
      </c>
      <c r="D45" s="23"/>
      <c r="E45" s="23"/>
      <c r="F45" s="23"/>
      <c r="G45" s="22"/>
      <c r="H45" s="22"/>
      <c r="I45" s="29"/>
      <c r="J45" s="45"/>
      <c r="K45" s="46"/>
      <c r="L45" s="47"/>
    </row>
    <row r="46" spans="1:14" s="1" customFormat="1" ht="12.75" customHeight="1" x14ac:dyDescent="0.3">
      <c r="A46" s="62"/>
      <c r="B46" s="62"/>
      <c r="C46" s="71" t="s">
        <v>233</v>
      </c>
      <c r="D46" s="23"/>
      <c r="E46" s="23"/>
      <c r="F46" s="23"/>
      <c r="G46" s="22"/>
      <c r="H46" s="22"/>
      <c r="I46" s="29"/>
      <c r="J46" s="45"/>
      <c r="K46" s="46"/>
      <c r="L46" s="47"/>
    </row>
    <row r="47" spans="1:14" s="1" customFormat="1" ht="12.75" customHeight="1" x14ac:dyDescent="0.3">
      <c r="A47" s="62"/>
      <c r="B47" s="62"/>
      <c r="C47" s="71" t="s">
        <v>234</v>
      </c>
      <c r="D47" s="23"/>
      <c r="E47" s="23"/>
      <c r="F47" s="23"/>
      <c r="G47" s="22"/>
      <c r="H47" s="22"/>
      <c r="I47" s="29"/>
      <c r="J47" s="45"/>
      <c r="K47" s="46"/>
      <c r="L47" s="47"/>
    </row>
    <row r="48" spans="1:14" s="1" customFormat="1" ht="12.75" customHeight="1" x14ac:dyDescent="0.3">
      <c r="A48" s="62"/>
      <c r="B48" s="62"/>
      <c r="C48" s="60" t="s">
        <v>235</v>
      </c>
      <c r="D48" s="23"/>
      <c r="E48" s="23"/>
      <c r="F48" s="23"/>
      <c r="G48" s="22"/>
      <c r="H48" s="22"/>
      <c r="I48" s="29"/>
      <c r="J48" s="45"/>
      <c r="K48" s="46"/>
      <c r="L48" s="47"/>
    </row>
    <row r="49" spans="1:12" s="1" customFormat="1" ht="12.75" customHeight="1" x14ac:dyDescent="0.3">
      <c r="A49" s="62"/>
      <c r="B49" s="62"/>
      <c r="C49" s="60" t="s">
        <v>236</v>
      </c>
      <c r="D49" s="23"/>
      <c r="E49" s="23"/>
      <c r="F49" s="23"/>
      <c r="G49" s="22"/>
      <c r="H49" s="22"/>
      <c r="I49" s="29"/>
      <c r="J49" s="45"/>
      <c r="K49" s="46"/>
      <c r="L49" s="47"/>
    </row>
    <row r="50" spans="1:12" s="1" customFormat="1" ht="12.75" customHeight="1" x14ac:dyDescent="0.3">
      <c r="A50" s="62"/>
      <c r="B50" s="62"/>
      <c r="C50" s="30"/>
      <c r="D50" s="23"/>
      <c r="E50" s="23"/>
      <c r="F50" s="23"/>
      <c r="G50" s="22"/>
      <c r="H50" s="22"/>
      <c r="I50" s="29"/>
      <c r="J50" s="45"/>
      <c r="K50" s="90"/>
      <c r="L50" s="91"/>
    </row>
    <row r="51" spans="1:12" s="1" customFormat="1" ht="12.75" customHeight="1" x14ac:dyDescent="0.3">
      <c r="A51" s="62">
        <v>2</v>
      </c>
      <c r="B51" s="62">
        <v>1</v>
      </c>
      <c r="C51" s="120" t="s">
        <v>48</v>
      </c>
      <c r="D51" s="23"/>
      <c r="E51" s="23"/>
      <c r="F51" s="23"/>
      <c r="G51" s="22"/>
      <c r="H51" s="22"/>
      <c r="I51" s="29"/>
      <c r="J51" s="45">
        <v>0</v>
      </c>
      <c r="K51" s="90">
        <f>J51</f>
        <v>0</v>
      </c>
      <c r="L51" s="91"/>
    </row>
    <row r="52" spans="1:12" s="1" customFormat="1" ht="12.75" customHeight="1" x14ac:dyDescent="0.3">
      <c r="A52" s="62"/>
      <c r="B52" s="62"/>
      <c r="C52" s="30"/>
      <c r="D52" s="23"/>
      <c r="E52" s="23"/>
      <c r="F52" s="23"/>
      <c r="G52" s="22"/>
      <c r="H52" s="22"/>
      <c r="I52" s="29"/>
      <c r="J52" s="45"/>
      <c r="K52" s="46"/>
      <c r="L52" s="47"/>
    </row>
    <row r="53" spans="1:12" s="1" customFormat="1" ht="12.75" customHeight="1" x14ac:dyDescent="0.3">
      <c r="A53" s="62">
        <v>3</v>
      </c>
      <c r="B53" s="62">
        <v>6</v>
      </c>
      <c r="C53" s="120" t="s">
        <v>49</v>
      </c>
      <c r="D53" s="23"/>
      <c r="E53" s="23"/>
      <c r="F53" s="23"/>
      <c r="G53" s="22"/>
      <c r="H53" s="22"/>
      <c r="I53" s="29"/>
      <c r="J53" s="45">
        <v>0</v>
      </c>
      <c r="K53" s="90">
        <f>B53*J53</f>
        <v>0</v>
      </c>
      <c r="L53" s="91"/>
    </row>
    <row r="54" spans="1:12" s="1" customFormat="1" ht="12.75" customHeight="1" x14ac:dyDescent="0.3">
      <c r="A54" s="62"/>
      <c r="B54" s="62"/>
      <c r="C54" s="30" t="s">
        <v>50</v>
      </c>
      <c r="D54" s="23"/>
      <c r="E54" s="23"/>
      <c r="F54" s="23"/>
      <c r="G54" s="22"/>
      <c r="H54" s="22"/>
      <c r="I54" s="29"/>
      <c r="J54" s="45"/>
      <c r="K54" s="90"/>
      <c r="L54" s="91"/>
    </row>
    <row r="55" spans="1:12" s="1" customFormat="1" ht="12.75" customHeight="1" x14ac:dyDescent="0.3">
      <c r="A55" s="62"/>
      <c r="B55" s="62"/>
      <c r="C55" s="30" t="s">
        <v>51</v>
      </c>
      <c r="D55" s="23"/>
      <c r="E55" s="23"/>
      <c r="F55" s="23"/>
      <c r="G55" s="22"/>
      <c r="H55" s="22"/>
      <c r="I55" s="29"/>
      <c r="J55" s="45"/>
      <c r="K55" s="90"/>
      <c r="L55" s="91"/>
    </row>
    <row r="56" spans="1:12" s="1" customFormat="1" ht="12.75" customHeight="1" x14ac:dyDescent="0.3">
      <c r="A56" s="62"/>
      <c r="B56" s="62"/>
      <c r="C56" s="30"/>
      <c r="D56" s="23"/>
      <c r="E56" s="23"/>
      <c r="F56" s="23"/>
      <c r="G56" s="22"/>
      <c r="H56" s="22"/>
      <c r="I56" s="29"/>
      <c r="J56" s="45"/>
      <c r="K56" s="90"/>
      <c r="L56" s="91"/>
    </row>
    <row r="57" spans="1:12" s="1" customFormat="1" ht="12.75" customHeight="1" x14ac:dyDescent="0.3">
      <c r="A57" s="62"/>
      <c r="B57" s="62"/>
      <c r="C57" s="30"/>
      <c r="D57" s="23"/>
      <c r="E57" s="23"/>
      <c r="F57" s="23"/>
      <c r="G57" s="22"/>
      <c r="H57" s="22"/>
      <c r="I57" s="29"/>
      <c r="J57" s="45"/>
      <c r="K57" s="90"/>
      <c r="L57" s="91"/>
    </row>
    <row r="58" spans="1:12" s="1" customFormat="1" ht="12.75" customHeight="1" x14ac:dyDescent="0.3">
      <c r="A58" s="62"/>
      <c r="B58" s="62"/>
      <c r="C58" s="31"/>
      <c r="D58" s="25"/>
      <c r="E58" s="25"/>
      <c r="F58" s="25"/>
      <c r="G58" s="25"/>
      <c r="H58" s="22"/>
      <c r="I58" s="29"/>
      <c r="J58" s="45"/>
      <c r="K58" s="90"/>
      <c r="L58" s="91"/>
    </row>
    <row r="59" spans="1:12" s="1" customFormat="1" ht="12.75" customHeight="1" x14ac:dyDescent="0.3">
      <c r="A59" s="62"/>
      <c r="B59" s="62"/>
      <c r="C59" s="31"/>
      <c r="D59" s="25"/>
      <c r="E59" s="25"/>
      <c r="F59" s="25"/>
      <c r="G59" s="25"/>
      <c r="H59" s="22"/>
      <c r="I59" s="29"/>
      <c r="J59" s="45"/>
      <c r="K59" s="90"/>
      <c r="L59" s="91"/>
    </row>
    <row r="60" spans="1:12" s="1" customFormat="1" ht="12.75" customHeight="1" x14ac:dyDescent="0.3">
      <c r="A60" s="62"/>
      <c r="B60" s="62"/>
      <c r="C60" s="31"/>
      <c r="D60" s="25"/>
      <c r="E60" s="25"/>
      <c r="F60" s="25"/>
      <c r="G60" s="25"/>
      <c r="H60" s="22"/>
      <c r="I60" s="29"/>
      <c r="J60" s="45"/>
      <c r="K60" s="90"/>
      <c r="L60" s="91"/>
    </row>
    <row r="61" spans="1:12" s="1" customFormat="1" ht="12.75" customHeight="1" x14ac:dyDescent="0.3">
      <c r="A61" s="62"/>
      <c r="B61" s="62"/>
      <c r="C61" s="30"/>
      <c r="D61" s="24"/>
      <c r="E61" s="24"/>
      <c r="F61" s="24"/>
      <c r="G61" s="24"/>
      <c r="H61" s="24"/>
      <c r="I61" s="32"/>
      <c r="J61" s="45"/>
      <c r="K61" s="90"/>
      <c r="L61" s="91"/>
    </row>
    <row r="62" spans="1:12" s="1" customFormat="1" ht="12.75" customHeight="1" x14ac:dyDescent="0.35">
      <c r="A62" s="62"/>
      <c r="B62" s="62"/>
      <c r="C62" s="33"/>
      <c r="D62" s="16"/>
      <c r="E62" s="16"/>
      <c r="F62" s="16"/>
      <c r="G62" s="16"/>
      <c r="H62" s="16"/>
      <c r="I62" s="34"/>
      <c r="J62" s="45"/>
      <c r="K62" s="90"/>
      <c r="L62" s="91"/>
    </row>
    <row r="63" spans="1:12" s="1" customFormat="1" ht="12.75" customHeight="1" x14ac:dyDescent="0.3">
      <c r="A63" s="63"/>
      <c r="B63" s="63"/>
      <c r="C63" s="35"/>
      <c r="D63" s="36"/>
      <c r="E63" s="36"/>
      <c r="F63" s="36"/>
      <c r="G63" s="37"/>
      <c r="H63" s="37"/>
      <c r="I63" s="38"/>
      <c r="J63" s="43"/>
      <c r="K63" s="99"/>
      <c r="L63" s="100"/>
    </row>
    <row r="64" spans="1:12" ht="12.75" customHeight="1" x14ac:dyDescent="0.25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0</v>
      </c>
      <c r="L64" s="98"/>
    </row>
    <row r="65" spans="1:12" ht="12.75" customHeight="1" x14ac:dyDescent="0.25">
      <c r="A65" s="102" t="s">
        <v>9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4">
        <f>+K64*0.12</f>
        <v>0</v>
      </c>
      <c r="L65" s="105"/>
    </row>
    <row r="66" spans="1:12" ht="12.75" customHeight="1" x14ac:dyDescent="0.25">
      <c r="A66" s="106" t="s">
        <v>1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8">
        <f>+K64+K65</f>
        <v>0</v>
      </c>
      <c r="L66" s="109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21" t="s">
        <v>7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3"/>
    </row>
    <row r="69" spans="1:12" ht="22.5" customHeight="1" x14ac:dyDescent="0.25">
      <c r="A69" s="113" t="s">
        <v>8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</row>
    <row r="70" spans="1:12" ht="12.9" customHeight="1" x14ac:dyDescent="0.25">
      <c r="A70" s="124" t="s">
        <v>19</v>
      </c>
      <c r="B70" s="23"/>
      <c r="C70" s="53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5" t="s">
        <v>277</v>
      </c>
      <c r="B71" s="23"/>
      <c r="C71" s="23" t="s">
        <v>21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4" t="s">
        <v>22</v>
      </c>
      <c r="B72" s="23"/>
      <c r="C72" s="23" t="s">
        <v>23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4" t="s">
        <v>24</v>
      </c>
      <c r="B73" s="23"/>
      <c r="C73" s="23" t="s">
        <v>25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4" t="s">
        <v>27</v>
      </c>
      <c r="B74" s="23"/>
      <c r="C74" s="23" t="s">
        <v>26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4" t="s">
        <v>29</v>
      </c>
      <c r="B75" s="23"/>
      <c r="C75" s="23" t="s">
        <v>30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4" t="s">
        <v>31</v>
      </c>
      <c r="C76" s="23" t="s">
        <v>32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8"/>
      <c r="B81" s="78"/>
      <c r="C81" s="78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114"/>
      <c r="B82" s="114"/>
      <c r="C82" s="114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115"/>
      <c r="B83" s="115"/>
      <c r="C83" s="115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7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7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116"/>
      <c r="K88" s="116"/>
      <c r="L88" s="116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</row>
    <row r="94" spans="1:12" ht="12.75" customHeight="1" x14ac:dyDescent="0.2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</row>
    <row r="95" spans="1:12" ht="12.75" customHeight="1" x14ac:dyDescent="0.25"/>
    <row r="96" spans="1:12" ht="12.75" customHeight="1" x14ac:dyDescent="0.25"/>
    <row r="101" ht="12.75" customHeight="1" x14ac:dyDescent="0.25"/>
  </sheetData>
  <mergeCells count="64">
    <mergeCell ref="F6:L7"/>
    <mergeCell ref="F8:L8"/>
    <mergeCell ref="A10:C10"/>
    <mergeCell ref="G10:L10"/>
    <mergeCell ref="A11:D12"/>
    <mergeCell ref="G11:L11"/>
    <mergeCell ref="G12:L12"/>
    <mergeCell ref="B13:D13"/>
    <mergeCell ref="G13:L13"/>
    <mergeCell ref="B14:D14"/>
    <mergeCell ref="G14:L14"/>
    <mergeCell ref="G17:H17"/>
    <mergeCell ref="I17:K18"/>
    <mergeCell ref="L17:L18"/>
    <mergeCell ref="G18:H18"/>
    <mergeCell ref="K30:L30"/>
    <mergeCell ref="C20:I20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51:L51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50:L50"/>
    <mergeCell ref="A64:J64"/>
    <mergeCell ref="K64:L64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6FD4-37E2-4BEE-8CEC-3869BF5C7692}">
  <sheetPr>
    <tabColor rgb="FFC8102E"/>
  </sheetPr>
  <dimension ref="A1:R101"/>
  <sheetViews>
    <sheetView showGridLines="0" zoomScale="90" zoomScaleNormal="90" zoomScaleSheetLayoutView="80" workbookViewId="0">
      <selection activeCell="A93" sqref="A93:L93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4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72" t="s">
        <v>10</v>
      </c>
      <c r="G6" s="72"/>
      <c r="H6" s="72"/>
      <c r="I6" s="72"/>
      <c r="J6" s="72"/>
      <c r="K6" s="72"/>
      <c r="L6" s="72"/>
    </row>
    <row r="7" spans="1:12" customFormat="1" ht="12.75" customHeight="1" x14ac:dyDescent="0.25">
      <c r="F7" s="72"/>
      <c r="G7" s="72"/>
      <c r="H7" s="72"/>
      <c r="I7" s="72"/>
      <c r="J7" s="72"/>
      <c r="K7" s="72"/>
      <c r="L7" s="72"/>
    </row>
    <row r="8" spans="1:12" customFormat="1" ht="15.6" x14ac:dyDescent="0.25">
      <c r="F8" s="73" t="s">
        <v>11</v>
      </c>
      <c r="G8" s="73"/>
      <c r="H8" s="73"/>
      <c r="I8" s="73"/>
      <c r="J8" s="73"/>
      <c r="K8" s="73"/>
      <c r="L8" s="73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74" t="s">
        <v>14</v>
      </c>
      <c r="B10" s="74"/>
      <c r="C10" s="74"/>
      <c r="D10" s="68"/>
      <c r="E10" s="58"/>
      <c r="F10" s="65" t="s">
        <v>37</v>
      </c>
      <c r="G10" s="75"/>
      <c r="H10" s="75"/>
      <c r="I10" s="75"/>
      <c r="J10" s="75"/>
      <c r="K10" s="75"/>
      <c r="L10" s="76"/>
    </row>
    <row r="11" spans="1:12" customFormat="1" ht="12.75" customHeight="1" x14ac:dyDescent="0.3">
      <c r="A11" s="118" t="s">
        <v>178</v>
      </c>
      <c r="B11" s="118"/>
      <c r="C11" s="118"/>
      <c r="D11" s="118"/>
      <c r="E11" s="59"/>
      <c r="F11" s="66" t="s">
        <v>33</v>
      </c>
      <c r="G11" s="78"/>
      <c r="H11" s="78"/>
      <c r="I11" s="78"/>
      <c r="J11" s="78"/>
      <c r="K11" s="78"/>
      <c r="L11" s="79"/>
    </row>
    <row r="12" spans="1:12" customFormat="1" ht="12.75" customHeight="1" x14ac:dyDescent="0.3">
      <c r="A12" s="118"/>
      <c r="B12" s="118"/>
      <c r="C12" s="118"/>
      <c r="D12" s="118"/>
      <c r="E12" s="59"/>
      <c r="F12" s="66" t="s">
        <v>34</v>
      </c>
      <c r="G12" s="78"/>
      <c r="H12" s="78"/>
      <c r="I12" s="78"/>
      <c r="J12" s="78"/>
      <c r="K12" s="78"/>
      <c r="L12" s="79"/>
    </row>
    <row r="13" spans="1:12" customFormat="1" ht="12.75" customHeight="1" x14ac:dyDescent="0.3">
      <c r="A13" s="15" t="s">
        <v>16</v>
      </c>
      <c r="B13" s="80" t="s">
        <v>179</v>
      </c>
      <c r="C13" s="80"/>
      <c r="D13" s="80"/>
      <c r="E13" s="26"/>
      <c r="F13" s="66" t="s">
        <v>35</v>
      </c>
      <c r="G13" s="74"/>
      <c r="H13" s="74"/>
      <c r="I13" s="74"/>
      <c r="J13" s="74"/>
      <c r="K13" s="74"/>
      <c r="L13" s="81"/>
    </row>
    <row r="14" spans="1:12" customFormat="1" ht="12.75" customHeight="1" x14ac:dyDescent="0.3">
      <c r="A14" s="15" t="s">
        <v>15</v>
      </c>
      <c r="B14" s="117"/>
      <c r="C14" s="117"/>
      <c r="D14" s="117"/>
      <c r="E14" s="26"/>
      <c r="F14" s="67" t="s">
        <v>36</v>
      </c>
      <c r="G14" s="83"/>
      <c r="H14" s="83"/>
      <c r="I14" s="83"/>
      <c r="J14" s="83"/>
      <c r="K14" s="83"/>
      <c r="L14" s="84"/>
    </row>
    <row r="15" spans="1:12" customFormat="1" ht="6" customHeight="1" thickBot="1" x14ac:dyDescent="0.35">
      <c r="A15" s="69"/>
      <c r="B15" s="70"/>
      <c r="C15" s="70"/>
      <c r="D15" s="70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8"/>
      <c r="C17" s="48"/>
      <c r="D17" s="48"/>
      <c r="E17" s="17"/>
      <c r="F17" s="56" t="s">
        <v>3</v>
      </c>
      <c r="G17" s="85">
        <f ca="1">TODAY()</f>
        <v>46099</v>
      </c>
      <c r="H17" s="85"/>
      <c r="I17" s="86" t="s">
        <v>12</v>
      </c>
      <c r="J17" s="86"/>
      <c r="K17" s="86"/>
      <c r="L17" s="87">
        <v>0</v>
      </c>
    </row>
    <row r="18" spans="1:18" s="9" customFormat="1" ht="15.75" customHeight="1" x14ac:dyDescent="0.3">
      <c r="B18" s="48"/>
      <c r="C18" s="48"/>
      <c r="D18" s="48"/>
      <c r="E18" s="21"/>
      <c r="F18" s="56" t="s">
        <v>4</v>
      </c>
      <c r="G18" s="89"/>
      <c r="H18" s="89"/>
      <c r="I18" s="86"/>
      <c r="J18" s="86"/>
      <c r="K18" s="86"/>
      <c r="L18" s="88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2" t="s">
        <v>6</v>
      </c>
      <c r="D20" s="93"/>
      <c r="E20" s="93"/>
      <c r="F20" s="93"/>
      <c r="G20" s="93"/>
      <c r="H20" s="93"/>
      <c r="I20" s="94"/>
      <c r="J20" s="18" t="s">
        <v>13</v>
      </c>
      <c r="K20" s="92" t="s">
        <v>71</v>
      </c>
      <c r="L20" s="94"/>
    </row>
    <row r="21" spans="1:18" s="1" customFormat="1" ht="21" x14ac:dyDescent="0.4">
      <c r="A21" s="62">
        <v>1</v>
      </c>
      <c r="B21" s="62">
        <v>1</v>
      </c>
      <c r="C21" s="126" t="s">
        <v>244</v>
      </c>
      <c r="D21" s="20"/>
      <c r="E21" s="20"/>
      <c r="F21" s="20"/>
      <c r="G21" s="20"/>
      <c r="H21" s="20"/>
      <c r="I21" s="27"/>
      <c r="J21" s="44">
        <v>0</v>
      </c>
      <c r="K21" s="90">
        <v>0</v>
      </c>
      <c r="L21" s="91"/>
      <c r="N21" s="41">
        <v>0.25</v>
      </c>
      <c r="O21" s="39" t="s">
        <v>17</v>
      </c>
      <c r="P21" s="39"/>
      <c r="Q21" s="40"/>
    </row>
    <row r="22" spans="1:18" s="1" customFormat="1" ht="12.75" customHeight="1" x14ac:dyDescent="0.3">
      <c r="A22" s="62"/>
      <c r="B22" s="62"/>
      <c r="C22" s="28" t="s">
        <v>39</v>
      </c>
      <c r="D22" s="21"/>
      <c r="E22" s="21"/>
      <c r="F22" s="21"/>
      <c r="G22" s="22"/>
      <c r="H22" s="22"/>
      <c r="I22" s="29"/>
      <c r="J22" s="45"/>
      <c r="K22" s="90"/>
      <c r="L22" s="91"/>
      <c r="N22" s="42">
        <v>5838</v>
      </c>
      <c r="O22" s="39" t="s">
        <v>18</v>
      </c>
    </row>
    <row r="23" spans="1:18" s="1" customFormat="1" ht="12.75" customHeight="1" x14ac:dyDescent="0.3">
      <c r="A23" s="62"/>
      <c r="B23" s="62"/>
      <c r="C23" s="30"/>
      <c r="D23" s="23"/>
      <c r="E23" s="23"/>
      <c r="F23" s="23"/>
      <c r="G23" s="24"/>
      <c r="H23" s="24"/>
      <c r="I23" s="29"/>
      <c r="J23" s="45"/>
      <c r="K23" s="90"/>
      <c r="L23" s="91"/>
      <c r="Q23" s="39"/>
    </row>
    <row r="24" spans="1:18" s="1" customFormat="1" ht="12.75" customHeight="1" x14ac:dyDescent="0.3">
      <c r="A24" s="62"/>
      <c r="B24" s="62"/>
      <c r="C24" s="71" t="s">
        <v>211</v>
      </c>
      <c r="D24" s="23"/>
      <c r="E24" s="23"/>
      <c r="F24" s="23"/>
      <c r="G24" s="24"/>
      <c r="H24" s="24"/>
      <c r="I24" s="29"/>
      <c r="J24" s="45"/>
      <c r="K24" s="90"/>
      <c r="L24" s="91"/>
    </row>
    <row r="25" spans="1:18" s="1" customFormat="1" ht="12.75" customHeight="1" x14ac:dyDescent="0.3">
      <c r="A25" s="62"/>
      <c r="B25" s="62"/>
      <c r="C25" s="60" t="s">
        <v>212</v>
      </c>
      <c r="D25" s="23"/>
      <c r="E25" s="23"/>
      <c r="F25" s="23"/>
      <c r="G25" s="22"/>
      <c r="H25" s="22"/>
      <c r="I25" s="29"/>
      <c r="J25" s="45"/>
      <c r="K25" s="90"/>
      <c r="L25" s="91"/>
    </row>
    <row r="26" spans="1:18" s="1" customFormat="1" ht="12.75" customHeight="1" x14ac:dyDescent="0.3">
      <c r="A26" s="62"/>
      <c r="B26" s="62"/>
      <c r="C26" s="71" t="s">
        <v>213</v>
      </c>
      <c r="D26" s="23"/>
      <c r="E26" s="23"/>
      <c r="F26" s="23"/>
      <c r="G26" s="22"/>
      <c r="H26" s="22"/>
      <c r="I26" s="29"/>
      <c r="J26" s="45"/>
      <c r="K26" s="90"/>
      <c r="L26" s="91"/>
    </row>
    <row r="27" spans="1:18" s="1" customFormat="1" ht="12.75" customHeight="1" x14ac:dyDescent="0.3">
      <c r="A27" s="62"/>
      <c r="B27" s="62"/>
      <c r="C27" s="60" t="s">
        <v>243</v>
      </c>
      <c r="D27" s="23"/>
      <c r="E27" s="23"/>
      <c r="F27" s="23"/>
      <c r="G27" s="22"/>
      <c r="H27" s="22"/>
      <c r="I27" s="29"/>
      <c r="J27" s="45"/>
      <c r="K27" s="90"/>
      <c r="L27" s="91"/>
    </row>
    <row r="28" spans="1:18" s="1" customFormat="1" ht="12.75" customHeight="1" x14ac:dyDescent="0.3">
      <c r="A28" s="62"/>
      <c r="B28" s="62"/>
      <c r="C28" s="71" t="s">
        <v>215</v>
      </c>
      <c r="D28" s="23"/>
      <c r="E28" s="23"/>
      <c r="F28" s="23"/>
      <c r="G28" s="22"/>
      <c r="H28" s="22"/>
      <c r="I28" s="29"/>
      <c r="J28" s="45"/>
      <c r="K28" s="90"/>
      <c r="L28" s="91"/>
    </row>
    <row r="29" spans="1:18" s="1" customFormat="1" ht="12.75" customHeight="1" x14ac:dyDescent="0.3">
      <c r="A29" s="62"/>
      <c r="B29" s="62"/>
      <c r="C29" t="s">
        <v>245</v>
      </c>
      <c r="D29" s="23"/>
      <c r="E29" s="23"/>
      <c r="F29" s="23"/>
      <c r="G29" s="22"/>
      <c r="H29" s="22"/>
      <c r="I29" s="29"/>
      <c r="J29" s="45"/>
      <c r="K29" s="90"/>
      <c r="L29" s="91"/>
      <c r="N29"/>
    </row>
    <row r="30" spans="1:18" s="1" customFormat="1" ht="12.75" customHeight="1" x14ac:dyDescent="0.3">
      <c r="A30" s="62"/>
      <c r="B30" s="62"/>
      <c r="C30" s="60" t="s">
        <v>239</v>
      </c>
      <c r="D30" s="23"/>
      <c r="E30" s="23"/>
      <c r="F30" s="23"/>
      <c r="G30" s="22"/>
      <c r="H30" s="22"/>
      <c r="I30" s="29"/>
      <c r="J30" s="45"/>
      <c r="K30" s="90"/>
      <c r="L30" s="91"/>
      <c r="N30"/>
      <c r="O30"/>
      <c r="R30"/>
    </row>
    <row r="31" spans="1:18" s="1" customFormat="1" ht="12.75" customHeight="1" x14ac:dyDescent="0.3">
      <c r="A31" s="62"/>
      <c r="B31" s="62"/>
      <c r="C31" s="71" t="s">
        <v>218</v>
      </c>
      <c r="D31" s="23"/>
      <c r="E31" s="23"/>
      <c r="F31" s="23"/>
      <c r="G31" s="22"/>
      <c r="H31" s="22"/>
      <c r="I31" s="29"/>
      <c r="J31" s="45"/>
      <c r="K31" s="90"/>
      <c r="L31" s="91"/>
    </row>
    <row r="32" spans="1:18" s="1" customFormat="1" ht="12.75" customHeight="1" x14ac:dyDescent="0.3">
      <c r="A32" s="62"/>
      <c r="B32" s="62"/>
      <c r="C32" s="71" t="s">
        <v>219</v>
      </c>
      <c r="D32" s="23"/>
      <c r="E32" s="23"/>
      <c r="F32" s="23"/>
      <c r="G32" s="22"/>
      <c r="H32" s="22"/>
      <c r="I32" s="29"/>
      <c r="J32" s="45"/>
      <c r="K32" s="90"/>
      <c r="L32" s="91"/>
      <c r="O32"/>
    </row>
    <row r="33" spans="1:14" s="1" customFormat="1" ht="12.75" customHeight="1" x14ac:dyDescent="0.3">
      <c r="A33" s="62"/>
      <c r="B33" s="62"/>
      <c r="C33" s="3" t="s">
        <v>246</v>
      </c>
      <c r="D33" s="23"/>
      <c r="E33" s="23"/>
      <c r="F33" s="23"/>
      <c r="G33" s="22"/>
      <c r="H33" s="22"/>
      <c r="I33" s="29"/>
      <c r="J33" s="45"/>
      <c r="K33" s="90"/>
      <c r="L33" s="91"/>
    </row>
    <row r="34" spans="1:14" s="1" customFormat="1" ht="12.75" customHeight="1" x14ac:dyDescent="0.3">
      <c r="A34" s="62"/>
      <c r="B34" s="62"/>
      <c r="C34" s="60" t="s">
        <v>221</v>
      </c>
      <c r="D34" s="23"/>
      <c r="E34" s="23"/>
      <c r="F34" s="23"/>
      <c r="G34" s="22"/>
      <c r="H34" s="22"/>
      <c r="I34" s="29"/>
      <c r="J34" s="45"/>
      <c r="K34" s="90"/>
      <c r="L34" s="91"/>
    </row>
    <row r="35" spans="1:14" s="1" customFormat="1" ht="12.75" customHeight="1" x14ac:dyDescent="0.3">
      <c r="A35" s="62"/>
      <c r="B35" s="62"/>
      <c r="C35" s="71" t="s">
        <v>222</v>
      </c>
      <c r="D35" s="23"/>
      <c r="E35" s="23"/>
      <c r="F35" s="23"/>
      <c r="G35" s="22"/>
      <c r="H35" s="22"/>
      <c r="I35" s="29"/>
      <c r="J35" s="45"/>
      <c r="K35" s="90"/>
      <c r="L35" s="91"/>
    </row>
    <row r="36" spans="1:14" s="1" customFormat="1" ht="12.75" customHeight="1" x14ac:dyDescent="0.3">
      <c r="A36" s="62"/>
      <c r="B36" s="62"/>
      <c r="C36" s="60" t="s">
        <v>248</v>
      </c>
      <c r="D36" s="23"/>
      <c r="E36" s="23"/>
      <c r="F36" s="23"/>
      <c r="G36" s="22"/>
      <c r="H36" s="22"/>
      <c r="I36" s="29"/>
      <c r="J36" s="45"/>
      <c r="K36" s="90"/>
      <c r="L36" s="91"/>
    </row>
    <row r="37" spans="1:14" s="1" customFormat="1" ht="12.75" customHeight="1" x14ac:dyDescent="0.3">
      <c r="A37" s="62"/>
      <c r="B37" s="62"/>
      <c r="C37" s="60" t="s">
        <v>249</v>
      </c>
      <c r="D37" s="23"/>
      <c r="E37" s="23"/>
      <c r="F37" s="23"/>
      <c r="G37" s="22"/>
      <c r="H37" s="22"/>
      <c r="I37" s="29"/>
      <c r="J37" s="45"/>
      <c r="K37" s="90"/>
      <c r="L37" s="91"/>
    </row>
    <row r="38" spans="1:14" s="1" customFormat="1" ht="12.75" customHeight="1" x14ac:dyDescent="0.3">
      <c r="A38" s="62"/>
      <c r="B38" s="62"/>
      <c r="C38" s="60" t="s">
        <v>250</v>
      </c>
      <c r="D38" s="23"/>
      <c r="E38" s="23"/>
      <c r="F38" s="23"/>
      <c r="G38" s="22"/>
      <c r="H38" s="22"/>
      <c r="I38" s="29"/>
      <c r="J38" s="45"/>
      <c r="K38" s="90"/>
      <c r="L38" s="91"/>
      <c r="N38"/>
    </row>
    <row r="39" spans="1:14" s="1" customFormat="1" ht="12.75" customHeight="1" x14ac:dyDescent="0.3">
      <c r="A39" s="62"/>
      <c r="B39" s="62"/>
      <c r="C39" s="71" t="s">
        <v>226</v>
      </c>
      <c r="D39" s="23"/>
      <c r="E39" s="23"/>
      <c r="F39" s="23"/>
      <c r="G39" s="22"/>
      <c r="H39" s="22"/>
      <c r="I39" s="29"/>
      <c r="J39" s="45"/>
      <c r="K39" s="90"/>
      <c r="L39" s="91"/>
    </row>
    <row r="40" spans="1:14" s="1" customFormat="1" ht="12.75" customHeight="1" x14ac:dyDescent="0.3">
      <c r="A40" s="62"/>
      <c r="B40" s="62"/>
      <c r="C40" s="71" t="s">
        <v>227</v>
      </c>
      <c r="D40" s="23"/>
      <c r="E40" s="23"/>
      <c r="F40" s="23"/>
      <c r="G40" s="22"/>
      <c r="H40" s="22"/>
      <c r="I40" s="29"/>
      <c r="J40" s="45"/>
      <c r="K40" s="90"/>
      <c r="L40" s="91"/>
    </row>
    <row r="41" spans="1:14" s="1" customFormat="1" ht="12.75" customHeight="1" x14ac:dyDescent="0.3">
      <c r="A41" s="62"/>
      <c r="B41" s="62"/>
      <c r="C41" s="71" t="s">
        <v>228</v>
      </c>
      <c r="D41" s="23"/>
      <c r="E41" s="23"/>
      <c r="F41" s="23"/>
      <c r="G41" s="22"/>
      <c r="H41" s="22"/>
      <c r="I41" s="29"/>
      <c r="J41" s="45"/>
      <c r="K41" s="46"/>
      <c r="L41" s="47"/>
    </row>
    <row r="42" spans="1:14" s="1" customFormat="1" ht="12.75" customHeight="1" x14ac:dyDescent="0.3">
      <c r="A42" s="62"/>
      <c r="B42" s="62"/>
      <c r="C42" s="71" t="s">
        <v>229</v>
      </c>
      <c r="D42" s="23"/>
      <c r="E42" s="23"/>
      <c r="F42" s="23"/>
      <c r="G42" s="22"/>
      <c r="H42" s="22"/>
      <c r="I42" s="29"/>
      <c r="J42" s="45"/>
      <c r="K42" s="46"/>
      <c r="L42" s="47"/>
    </row>
    <row r="43" spans="1:14" s="1" customFormat="1" ht="12.75" customHeight="1" x14ac:dyDescent="0.3">
      <c r="A43" s="62"/>
      <c r="B43" s="62"/>
      <c r="C43" s="60" t="s">
        <v>230</v>
      </c>
      <c r="D43" s="23"/>
      <c r="E43"/>
      <c r="F43" s="23"/>
      <c r="G43" s="22"/>
      <c r="H43" s="22"/>
      <c r="I43" s="29"/>
      <c r="J43" s="45"/>
      <c r="K43" s="46"/>
      <c r="L43" s="47"/>
    </row>
    <row r="44" spans="1:14" s="1" customFormat="1" ht="12.75" customHeight="1" x14ac:dyDescent="0.3">
      <c r="A44" s="62"/>
      <c r="B44" s="62"/>
      <c r="C44" s="60" t="s">
        <v>231</v>
      </c>
      <c r="D44" s="23"/>
      <c r="E44" s="23"/>
      <c r="F44" s="23"/>
      <c r="G44" s="22"/>
      <c r="H44" s="22"/>
      <c r="I44" s="29"/>
      <c r="J44" s="45"/>
      <c r="K44" s="46"/>
      <c r="L44" s="47"/>
    </row>
    <row r="45" spans="1:14" s="1" customFormat="1" ht="12.75" customHeight="1" x14ac:dyDescent="0.3">
      <c r="A45" s="62"/>
      <c r="B45" s="62"/>
      <c r="C45" s="60" t="s">
        <v>232</v>
      </c>
      <c r="D45" s="23"/>
      <c r="E45" s="23"/>
      <c r="F45" s="23"/>
      <c r="G45" s="22"/>
      <c r="H45" s="22"/>
      <c r="I45" s="29"/>
      <c r="J45" s="45"/>
      <c r="K45" s="46"/>
      <c r="L45" s="47"/>
    </row>
    <row r="46" spans="1:14" s="1" customFormat="1" ht="12.75" customHeight="1" x14ac:dyDescent="0.3">
      <c r="A46" s="62"/>
      <c r="B46" s="62"/>
      <c r="C46" s="71" t="s">
        <v>233</v>
      </c>
      <c r="D46" s="23"/>
      <c r="E46" s="23"/>
      <c r="F46" s="23"/>
      <c r="G46" s="22"/>
      <c r="H46" s="22"/>
      <c r="I46" s="29"/>
      <c r="J46" s="45"/>
      <c r="K46" s="46"/>
      <c r="L46" s="47"/>
    </row>
    <row r="47" spans="1:14" s="1" customFormat="1" ht="12.75" customHeight="1" x14ac:dyDescent="0.3">
      <c r="A47" s="62"/>
      <c r="B47" s="62"/>
      <c r="C47" s="71" t="s">
        <v>234</v>
      </c>
      <c r="D47" s="23"/>
      <c r="E47" s="23"/>
      <c r="F47" s="23"/>
      <c r="G47" s="22"/>
      <c r="H47" s="22"/>
      <c r="I47" s="29"/>
      <c r="J47" s="45"/>
      <c r="K47" s="46"/>
      <c r="L47" s="47"/>
    </row>
    <row r="48" spans="1:14" s="1" customFormat="1" ht="12.75" customHeight="1" x14ac:dyDescent="0.3">
      <c r="A48" s="62"/>
      <c r="B48" s="62"/>
      <c r="C48" s="60" t="s">
        <v>235</v>
      </c>
      <c r="D48" s="23"/>
      <c r="E48" s="23"/>
      <c r="F48" s="23"/>
      <c r="G48" s="22"/>
      <c r="H48" s="22"/>
      <c r="I48" s="29"/>
      <c r="J48" s="45"/>
      <c r="K48" s="46"/>
      <c r="L48" s="47"/>
    </row>
    <row r="49" spans="1:12" s="1" customFormat="1" ht="12.75" customHeight="1" x14ac:dyDescent="0.3">
      <c r="A49" s="62"/>
      <c r="B49" s="62"/>
      <c r="C49" s="60" t="s">
        <v>236</v>
      </c>
      <c r="D49" s="23"/>
      <c r="E49" s="23"/>
      <c r="F49" s="23"/>
      <c r="G49" s="22"/>
      <c r="H49" s="22"/>
      <c r="I49" s="29"/>
      <c r="J49" s="45"/>
      <c r="K49" s="46"/>
      <c r="L49" s="47"/>
    </row>
    <row r="50" spans="1:12" s="1" customFormat="1" ht="12.75" customHeight="1" x14ac:dyDescent="0.3">
      <c r="A50" s="62"/>
      <c r="B50" s="62"/>
      <c r="C50" s="30"/>
      <c r="D50" s="23"/>
      <c r="E50" s="23"/>
      <c r="F50" s="23"/>
      <c r="G50" s="22"/>
      <c r="H50" s="22"/>
      <c r="I50" s="29"/>
      <c r="J50" s="45"/>
      <c r="K50" s="90"/>
      <c r="L50" s="91"/>
    </row>
    <row r="51" spans="1:12" s="1" customFormat="1" ht="12.75" customHeight="1" x14ac:dyDescent="0.3">
      <c r="A51" s="62">
        <v>2</v>
      </c>
      <c r="B51" s="62">
        <v>1</v>
      </c>
      <c r="C51" s="120" t="s">
        <v>48</v>
      </c>
      <c r="D51" s="23"/>
      <c r="E51" s="23"/>
      <c r="F51" s="23"/>
      <c r="G51" s="22"/>
      <c r="H51" s="22"/>
      <c r="I51" s="29"/>
      <c r="J51" s="45">
        <v>0</v>
      </c>
      <c r="K51" s="90">
        <f>J51</f>
        <v>0</v>
      </c>
      <c r="L51" s="91"/>
    </row>
    <row r="52" spans="1:12" s="1" customFormat="1" ht="12.75" customHeight="1" x14ac:dyDescent="0.3">
      <c r="A52" s="62"/>
      <c r="B52" s="62"/>
      <c r="C52" s="30"/>
      <c r="D52" s="23"/>
      <c r="E52" s="23"/>
      <c r="F52" s="23"/>
      <c r="G52" s="22"/>
      <c r="H52" s="22"/>
      <c r="I52" s="29"/>
      <c r="J52" s="45"/>
      <c r="K52" s="46"/>
      <c r="L52" s="47"/>
    </row>
    <row r="53" spans="1:12" s="1" customFormat="1" ht="12.75" customHeight="1" x14ac:dyDescent="0.3">
      <c r="A53" s="62">
        <v>3</v>
      </c>
      <c r="B53" s="62">
        <v>6</v>
      </c>
      <c r="C53" s="120" t="s">
        <v>49</v>
      </c>
      <c r="D53" s="23"/>
      <c r="E53" s="23"/>
      <c r="F53" s="23"/>
      <c r="G53" s="22"/>
      <c r="H53" s="22"/>
      <c r="I53" s="29"/>
      <c r="J53" s="45">
        <v>0</v>
      </c>
      <c r="K53" s="90">
        <f>B53*J53</f>
        <v>0</v>
      </c>
      <c r="L53" s="91"/>
    </row>
    <row r="54" spans="1:12" s="1" customFormat="1" ht="12.75" customHeight="1" x14ac:dyDescent="0.3">
      <c r="A54" s="62"/>
      <c r="B54" s="62"/>
      <c r="C54" s="30" t="s">
        <v>50</v>
      </c>
      <c r="D54" s="23"/>
      <c r="E54" s="23"/>
      <c r="F54" s="23"/>
      <c r="G54" s="22"/>
      <c r="H54" s="22"/>
      <c r="I54" s="29"/>
      <c r="J54" s="45"/>
      <c r="K54" s="90"/>
      <c r="L54" s="91"/>
    </row>
    <row r="55" spans="1:12" s="1" customFormat="1" ht="12.75" customHeight="1" x14ac:dyDescent="0.3">
      <c r="A55" s="62"/>
      <c r="B55" s="62"/>
      <c r="C55" s="30" t="s">
        <v>51</v>
      </c>
      <c r="D55" s="23"/>
      <c r="E55" s="23"/>
      <c r="F55" s="23"/>
      <c r="G55" s="22"/>
      <c r="H55" s="22"/>
      <c r="I55" s="29"/>
      <c r="J55" s="45"/>
      <c r="K55" s="90"/>
      <c r="L55" s="91"/>
    </row>
    <row r="56" spans="1:12" s="1" customFormat="1" ht="12.75" customHeight="1" x14ac:dyDescent="0.3">
      <c r="A56" s="62"/>
      <c r="B56" s="62"/>
      <c r="C56" s="30"/>
      <c r="D56" s="23"/>
      <c r="E56" s="23"/>
      <c r="F56" s="23"/>
      <c r="G56" s="22"/>
      <c r="H56" s="22"/>
      <c r="I56" s="29"/>
      <c r="J56" s="45"/>
      <c r="K56" s="90"/>
      <c r="L56" s="91"/>
    </row>
    <row r="57" spans="1:12" s="1" customFormat="1" ht="12.75" customHeight="1" x14ac:dyDescent="0.3">
      <c r="A57" s="62"/>
      <c r="B57" s="62"/>
      <c r="C57" s="30"/>
      <c r="D57" s="23"/>
      <c r="E57" s="23"/>
      <c r="F57" s="23"/>
      <c r="G57" s="22"/>
      <c r="H57" s="22"/>
      <c r="I57" s="29"/>
      <c r="J57" s="45"/>
      <c r="K57" s="90"/>
      <c r="L57" s="91"/>
    </row>
    <row r="58" spans="1:12" s="1" customFormat="1" ht="12.75" customHeight="1" x14ac:dyDescent="0.3">
      <c r="A58" s="62"/>
      <c r="B58" s="62"/>
      <c r="C58" s="31"/>
      <c r="D58" s="25"/>
      <c r="E58" s="25"/>
      <c r="F58" s="25"/>
      <c r="G58" s="25"/>
      <c r="H58" s="22"/>
      <c r="I58" s="29"/>
      <c r="J58" s="45"/>
      <c r="K58" s="90"/>
      <c r="L58" s="91"/>
    </row>
    <row r="59" spans="1:12" s="1" customFormat="1" ht="12.75" customHeight="1" x14ac:dyDescent="0.3">
      <c r="A59" s="62"/>
      <c r="B59" s="62"/>
      <c r="C59" s="31"/>
      <c r="D59" s="25"/>
      <c r="E59" s="25"/>
      <c r="F59" s="25"/>
      <c r="G59" s="25"/>
      <c r="H59" s="22"/>
      <c r="I59" s="29"/>
      <c r="J59" s="45"/>
      <c r="K59" s="90"/>
      <c r="L59" s="91"/>
    </row>
    <row r="60" spans="1:12" s="1" customFormat="1" ht="12.75" customHeight="1" x14ac:dyDescent="0.3">
      <c r="A60" s="62"/>
      <c r="B60" s="62"/>
      <c r="C60" s="31"/>
      <c r="D60" s="25"/>
      <c r="E60" s="25"/>
      <c r="F60" s="25"/>
      <c r="G60" s="25"/>
      <c r="H60" s="22"/>
      <c r="I60" s="29"/>
      <c r="J60" s="45"/>
      <c r="K60" s="90"/>
      <c r="L60" s="91"/>
    </row>
    <row r="61" spans="1:12" s="1" customFormat="1" ht="12.75" customHeight="1" x14ac:dyDescent="0.3">
      <c r="A61" s="62"/>
      <c r="B61" s="62"/>
      <c r="C61" s="30"/>
      <c r="D61" s="24"/>
      <c r="E61" s="24"/>
      <c r="F61" s="24"/>
      <c r="G61" s="24"/>
      <c r="H61" s="24"/>
      <c r="I61" s="32"/>
      <c r="J61" s="45"/>
      <c r="K61" s="90"/>
      <c r="L61" s="91"/>
    </row>
    <row r="62" spans="1:12" s="1" customFormat="1" ht="12.75" customHeight="1" x14ac:dyDescent="0.35">
      <c r="A62" s="62"/>
      <c r="B62" s="62"/>
      <c r="C62" s="33"/>
      <c r="D62" s="16"/>
      <c r="E62" s="16"/>
      <c r="F62" s="16"/>
      <c r="G62" s="16"/>
      <c r="H62" s="16"/>
      <c r="I62" s="34"/>
      <c r="J62" s="45"/>
      <c r="K62" s="90"/>
      <c r="L62" s="91"/>
    </row>
    <row r="63" spans="1:12" s="1" customFormat="1" ht="12.75" customHeight="1" x14ac:dyDescent="0.3">
      <c r="A63" s="63"/>
      <c r="B63" s="63"/>
      <c r="C63" s="35"/>
      <c r="D63" s="36"/>
      <c r="E63" s="36"/>
      <c r="F63" s="36"/>
      <c r="G63" s="37"/>
      <c r="H63" s="37"/>
      <c r="I63" s="38"/>
      <c r="J63" s="43"/>
      <c r="K63" s="99"/>
      <c r="L63" s="100"/>
    </row>
    <row r="64" spans="1:12" ht="12.75" customHeight="1" x14ac:dyDescent="0.25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0</v>
      </c>
      <c r="L64" s="98"/>
    </row>
    <row r="65" spans="1:12" ht="12.75" customHeight="1" x14ac:dyDescent="0.25">
      <c r="A65" s="102" t="s">
        <v>9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4">
        <f>+K64*0.12</f>
        <v>0</v>
      </c>
      <c r="L65" s="105"/>
    </row>
    <row r="66" spans="1:12" ht="12.75" customHeight="1" x14ac:dyDescent="0.25">
      <c r="A66" s="106" t="s">
        <v>1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8">
        <f>+K64+K65</f>
        <v>0</v>
      </c>
      <c r="L66" s="109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21" t="s">
        <v>7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3"/>
    </row>
    <row r="69" spans="1:12" ht="22.5" customHeight="1" x14ac:dyDescent="0.25">
      <c r="A69" s="113" t="s">
        <v>8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</row>
    <row r="70" spans="1:12" ht="12.9" customHeight="1" x14ac:dyDescent="0.25">
      <c r="A70" s="124" t="s">
        <v>19</v>
      </c>
      <c r="B70" s="23"/>
      <c r="C70" s="53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5" t="s">
        <v>277</v>
      </c>
      <c r="B71" s="23"/>
      <c r="C71" s="23" t="s">
        <v>21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4" t="s">
        <v>22</v>
      </c>
      <c r="B72" s="23"/>
      <c r="C72" s="23" t="s">
        <v>23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4" t="s">
        <v>24</v>
      </c>
      <c r="B73" s="23"/>
      <c r="C73" s="23" t="s">
        <v>25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4" t="s">
        <v>27</v>
      </c>
      <c r="B74" s="23"/>
      <c r="C74" s="23" t="s">
        <v>26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4" t="s">
        <v>29</v>
      </c>
      <c r="B75" s="23"/>
      <c r="C75" s="23" t="s">
        <v>30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4" t="s">
        <v>31</v>
      </c>
      <c r="C76" s="23" t="s">
        <v>32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8"/>
      <c r="B81" s="78"/>
      <c r="C81" s="78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114"/>
      <c r="B82" s="114"/>
      <c r="C82" s="114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115"/>
      <c r="B83" s="115"/>
      <c r="C83" s="115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7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7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116"/>
      <c r="K88" s="116"/>
      <c r="L88" s="116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</row>
    <row r="94" spans="1:12" ht="12.75" customHeight="1" x14ac:dyDescent="0.2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</row>
    <row r="95" spans="1:12" ht="12.75" customHeight="1" x14ac:dyDescent="0.25"/>
    <row r="96" spans="1:12" ht="12.75" customHeight="1" x14ac:dyDescent="0.25"/>
    <row r="101" ht="12.75" customHeight="1" x14ac:dyDescent="0.25"/>
  </sheetData>
  <mergeCells count="64">
    <mergeCell ref="F6:L7"/>
    <mergeCell ref="F8:L8"/>
    <mergeCell ref="A10:C10"/>
    <mergeCell ref="G10:L10"/>
    <mergeCell ref="A11:D12"/>
    <mergeCell ref="G11:L11"/>
    <mergeCell ref="G12:L12"/>
    <mergeCell ref="B13:D13"/>
    <mergeCell ref="G13:L13"/>
    <mergeCell ref="B14:D14"/>
    <mergeCell ref="G14:L14"/>
    <mergeCell ref="G17:H17"/>
    <mergeCell ref="I17:K18"/>
    <mergeCell ref="L17:L18"/>
    <mergeCell ref="G18:H18"/>
    <mergeCell ref="K30:L30"/>
    <mergeCell ref="C20:I20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51:L51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50:L50"/>
    <mergeCell ref="A64:J64"/>
    <mergeCell ref="K64:L64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355F4-D546-4083-A90F-7156FAC9F28F}">
  <sheetPr>
    <tabColor rgb="FFC8102E"/>
  </sheetPr>
  <dimension ref="A1:R97"/>
  <sheetViews>
    <sheetView showGridLines="0" zoomScale="90" zoomScaleNormal="90" zoomScaleSheetLayoutView="80" workbookViewId="0">
      <selection activeCell="A11" sqref="A11:D12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72" t="s">
        <v>10</v>
      </c>
      <c r="G6" s="72"/>
      <c r="H6" s="72"/>
      <c r="I6" s="72"/>
      <c r="J6" s="72"/>
      <c r="K6" s="72"/>
      <c r="L6" s="72"/>
    </row>
    <row r="7" spans="1:12" customFormat="1" ht="12.75" customHeight="1" x14ac:dyDescent="0.25">
      <c r="F7" s="72"/>
      <c r="G7" s="72"/>
      <c r="H7" s="72"/>
      <c r="I7" s="72"/>
      <c r="J7" s="72"/>
      <c r="K7" s="72"/>
      <c r="L7" s="72"/>
    </row>
    <row r="8" spans="1:12" customFormat="1" ht="15.6" x14ac:dyDescent="0.25">
      <c r="F8" s="73" t="s">
        <v>11</v>
      </c>
      <c r="G8" s="73"/>
      <c r="H8" s="73"/>
      <c r="I8" s="73"/>
      <c r="J8" s="73"/>
      <c r="K8" s="73"/>
      <c r="L8" s="73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74" t="s">
        <v>14</v>
      </c>
      <c r="B10" s="74"/>
      <c r="C10" s="74"/>
      <c r="D10" s="68"/>
      <c r="E10" s="58"/>
      <c r="F10" s="65" t="s">
        <v>37</v>
      </c>
      <c r="G10" s="75"/>
      <c r="H10" s="75"/>
      <c r="I10" s="75"/>
      <c r="J10" s="75"/>
      <c r="K10" s="75"/>
      <c r="L10" s="76"/>
    </row>
    <row r="11" spans="1:12" customFormat="1" ht="12.75" customHeight="1" x14ac:dyDescent="0.3">
      <c r="A11" s="118" t="s">
        <v>178</v>
      </c>
      <c r="B11" s="118"/>
      <c r="C11" s="118"/>
      <c r="D11" s="118"/>
      <c r="E11" s="59"/>
      <c r="F11" s="66" t="s">
        <v>33</v>
      </c>
      <c r="G11" s="78"/>
      <c r="H11" s="78"/>
      <c r="I11" s="78"/>
      <c r="J11" s="78"/>
      <c r="K11" s="78"/>
      <c r="L11" s="79"/>
    </row>
    <row r="12" spans="1:12" customFormat="1" ht="12.75" customHeight="1" x14ac:dyDescent="0.3">
      <c r="A12" s="118"/>
      <c r="B12" s="118"/>
      <c r="C12" s="118"/>
      <c r="D12" s="118"/>
      <c r="E12" s="59"/>
      <c r="F12" s="66" t="s">
        <v>34</v>
      </c>
      <c r="G12" s="78"/>
      <c r="H12" s="78"/>
      <c r="I12" s="78"/>
      <c r="J12" s="78"/>
      <c r="K12" s="78"/>
      <c r="L12" s="79"/>
    </row>
    <row r="13" spans="1:12" customFormat="1" ht="12.75" customHeight="1" x14ac:dyDescent="0.3">
      <c r="A13" s="15" t="s">
        <v>16</v>
      </c>
      <c r="B13" s="80" t="s">
        <v>179</v>
      </c>
      <c r="C13" s="80"/>
      <c r="D13" s="80"/>
      <c r="E13" s="26"/>
      <c r="F13" s="66" t="s">
        <v>35</v>
      </c>
      <c r="G13" s="74"/>
      <c r="H13" s="74"/>
      <c r="I13" s="74"/>
      <c r="J13" s="74"/>
      <c r="K13" s="74"/>
      <c r="L13" s="81"/>
    </row>
    <row r="14" spans="1:12" customFormat="1" ht="12.75" customHeight="1" x14ac:dyDescent="0.3">
      <c r="A14" s="15" t="s">
        <v>15</v>
      </c>
      <c r="B14" s="82" t="s">
        <v>180</v>
      </c>
      <c r="C14" s="82"/>
      <c r="D14" s="82"/>
      <c r="E14" s="26"/>
      <c r="F14" s="67" t="s">
        <v>36</v>
      </c>
      <c r="G14" s="83"/>
      <c r="H14" s="83"/>
      <c r="I14" s="83"/>
      <c r="J14" s="83"/>
      <c r="K14" s="83"/>
      <c r="L14" s="84"/>
    </row>
    <row r="15" spans="1:12" customFormat="1" ht="6" customHeight="1" thickBot="1" x14ac:dyDescent="0.35">
      <c r="A15" s="69"/>
      <c r="B15" s="70"/>
      <c r="C15" s="70"/>
      <c r="D15" s="70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8"/>
      <c r="C17" s="48"/>
      <c r="D17" s="48"/>
      <c r="E17" s="17"/>
      <c r="F17" s="56" t="s">
        <v>3</v>
      </c>
      <c r="G17" s="85">
        <f ca="1">TODAY()</f>
        <v>46099</v>
      </c>
      <c r="H17" s="85"/>
      <c r="I17" s="86" t="s">
        <v>12</v>
      </c>
      <c r="J17" s="86"/>
      <c r="K17" s="86"/>
      <c r="L17" s="87">
        <v>0</v>
      </c>
    </row>
    <row r="18" spans="1:18" s="9" customFormat="1" ht="15.75" customHeight="1" x14ac:dyDescent="0.3">
      <c r="B18" s="48"/>
      <c r="C18" s="48"/>
      <c r="D18" s="48"/>
      <c r="E18" s="21"/>
      <c r="F18" s="56" t="s">
        <v>4</v>
      </c>
      <c r="G18" s="89"/>
      <c r="H18" s="89"/>
      <c r="I18" s="86"/>
      <c r="J18" s="86"/>
      <c r="K18" s="86"/>
      <c r="L18" s="88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2" t="s">
        <v>6</v>
      </c>
      <c r="D20" s="93"/>
      <c r="E20" s="93"/>
      <c r="F20" s="93"/>
      <c r="G20" s="93"/>
      <c r="H20" s="93"/>
      <c r="I20" s="94"/>
      <c r="J20" s="18" t="s">
        <v>13</v>
      </c>
      <c r="K20" s="92" t="s">
        <v>71</v>
      </c>
      <c r="L20" s="94"/>
    </row>
    <row r="21" spans="1:18" s="1" customFormat="1" ht="21" x14ac:dyDescent="0.4">
      <c r="A21" s="62">
        <v>1</v>
      </c>
      <c r="B21" s="62">
        <v>1</v>
      </c>
      <c r="C21" s="119" t="s">
        <v>80</v>
      </c>
      <c r="D21" s="20"/>
      <c r="E21" s="20"/>
      <c r="F21" s="20"/>
      <c r="G21" s="20"/>
      <c r="H21" s="20"/>
      <c r="I21" s="27"/>
      <c r="J21" s="44">
        <f>N22-(N22*N21)</f>
        <v>2224.5</v>
      </c>
      <c r="K21" s="90">
        <f>J21*B21</f>
        <v>2224.5</v>
      </c>
      <c r="L21" s="91"/>
      <c r="N21" s="41">
        <v>0.25</v>
      </c>
      <c r="O21" s="39" t="s">
        <v>17</v>
      </c>
      <c r="P21" s="39"/>
      <c r="Q21" s="40"/>
    </row>
    <row r="22" spans="1:18" s="1" customFormat="1" ht="12.75" customHeight="1" x14ac:dyDescent="0.3">
      <c r="A22" s="62"/>
      <c r="B22" s="62"/>
      <c r="C22" s="28" t="s">
        <v>73</v>
      </c>
      <c r="D22" s="21"/>
      <c r="E22" s="21"/>
      <c r="F22" s="21"/>
      <c r="G22" s="22"/>
      <c r="H22" s="22"/>
      <c r="I22" s="29"/>
      <c r="J22" s="45"/>
      <c r="K22" s="90"/>
      <c r="L22" s="91"/>
      <c r="N22" s="42">
        <v>2966</v>
      </c>
      <c r="O22" s="39" t="s">
        <v>18</v>
      </c>
    </row>
    <row r="23" spans="1:18" s="1" customFormat="1" ht="12.75" customHeight="1" x14ac:dyDescent="0.3">
      <c r="A23" s="62"/>
      <c r="B23" s="62"/>
      <c r="C23" s="30"/>
      <c r="D23" s="23"/>
      <c r="E23" s="23"/>
      <c r="F23" s="23"/>
      <c r="G23" s="24"/>
      <c r="H23" s="24"/>
      <c r="I23" s="29"/>
      <c r="J23" s="45"/>
      <c r="K23" s="90"/>
      <c r="L23" s="91"/>
      <c r="Q23" s="39"/>
    </row>
    <row r="24" spans="1:18" s="1" customFormat="1" ht="12.75" customHeight="1" x14ac:dyDescent="0.3">
      <c r="A24" s="62"/>
      <c r="B24" s="62"/>
      <c r="C24" s="71" t="s">
        <v>81</v>
      </c>
      <c r="D24" s="23"/>
      <c r="E24" s="23"/>
      <c r="F24" s="23"/>
      <c r="G24" s="24"/>
      <c r="H24" s="24"/>
      <c r="I24" s="29"/>
      <c r="J24" s="45"/>
      <c r="K24" s="90"/>
      <c r="L24" s="91"/>
    </row>
    <row r="25" spans="1:18" s="1" customFormat="1" ht="12.75" customHeight="1" x14ac:dyDescent="0.3">
      <c r="A25" s="62"/>
      <c r="B25" s="62"/>
      <c r="C25" s="60" t="s">
        <v>54</v>
      </c>
      <c r="D25" s="23"/>
      <c r="E25" s="23"/>
      <c r="F25" s="23"/>
      <c r="G25" s="22"/>
      <c r="H25" s="22"/>
      <c r="I25" s="29"/>
      <c r="J25" s="45"/>
      <c r="K25" s="90"/>
      <c r="L25" s="91"/>
    </row>
    <row r="26" spans="1:18" s="1" customFormat="1" ht="12.75" customHeight="1" x14ac:dyDescent="0.3">
      <c r="A26" s="62"/>
      <c r="B26" s="62"/>
      <c r="C26" s="71" t="s">
        <v>82</v>
      </c>
      <c r="D26" s="23"/>
      <c r="E26" s="23"/>
      <c r="F26" s="23"/>
      <c r="G26" s="22"/>
      <c r="H26" s="22"/>
      <c r="I26" s="29"/>
      <c r="J26" s="45"/>
      <c r="K26" s="90"/>
      <c r="L26" s="91"/>
    </row>
    <row r="27" spans="1:18" s="1" customFormat="1" ht="12.75" customHeight="1" x14ac:dyDescent="0.3">
      <c r="A27" s="62"/>
      <c r="B27" s="62"/>
      <c r="C27" s="60" t="s">
        <v>56</v>
      </c>
      <c r="D27" s="23"/>
      <c r="E27" s="23"/>
      <c r="F27" s="23"/>
      <c r="G27" s="22"/>
      <c r="H27" s="22"/>
      <c r="I27" s="29"/>
      <c r="J27" s="45"/>
      <c r="K27" s="90"/>
      <c r="L27" s="91"/>
    </row>
    <row r="28" spans="1:18" s="1" customFormat="1" ht="12.75" customHeight="1" x14ac:dyDescent="0.3">
      <c r="A28" s="62"/>
      <c r="B28" s="62"/>
      <c r="C28" s="60" t="s">
        <v>40</v>
      </c>
      <c r="D28" s="23"/>
      <c r="E28" s="23"/>
      <c r="F28" s="23"/>
      <c r="G28" s="22"/>
      <c r="H28" s="22"/>
      <c r="I28" s="29"/>
      <c r="J28" s="45"/>
      <c r="K28" s="90"/>
      <c r="L28" s="91"/>
    </row>
    <row r="29" spans="1:18" s="1" customFormat="1" ht="12.75" customHeight="1" x14ac:dyDescent="0.3">
      <c r="A29" s="62"/>
      <c r="B29" s="62"/>
      <c r="C29" s="60" t="s">
        <v>41</v>
      </c>
      <c r="D29" s="23"/>
      <c r="E29" s="23"/>
      <c r="F29" s="23"/>
      <c r="G29" s="22"/>
      <c r="H29" s="22"/>
      <c r="I29" s="29"/>
      <c r="J29" s="45"/>
      <c r="K29" s="90"/>
      <c r="L29" s="91"/>
    </row>
    <row r="30" spans="1:18" s="1" customFormat="1" ht="12.75" customHeight="1" x14ac:dyDescent="0.3">
      <c r="A30" s="62"/>
      <c r="B30" s="62"/>
      <c r="C30" s="60" t="s">
        <v>57</v>
      </c>
      <c r="D30" s="23"/>
      <c r="E30" s="23"/>
      <c r="F30" s="23"/>
      <c r="G30" s="22"/>
      <c r="H30" s="22"/>
      <c r="I30" s="29"/>
      <c r="J30" s="45"/>
      <c r="K30" s="90"/>
      <c r="L30" s="91"/>
      <c r="R30"/>
    </row>
    <row r="31" spans="1:18" s="1" customFormat="1" ht="12.75" customHeight="1" x14ac:dyDescent="0.3">
      <c r="A31" s="62"/>
      <c r="B31" s="62"/>
      <c r="C31" s="60" t="s">
        <v>42</v>
      </c>
      <c r="D31" s="23"/>
      <c r="E31" s="23"/>
      <c r="F31" s="23"/>
      <c r="G31" s="22"/>
      <c r="H31" s="22"/>
      <c r="I31" s="29"/>
      <c r="J31" s="45"/>
      <c r="K31" s="90"/>
      <c r="L31" s="91"/>
    </row>
    <row r="32" spans="1:18" s="1" customFormat="1" ht="12.75" customHeight="1" x14ac:dyDescent="0.3">
      <c r="A32" s="62"/>
      <c r="B32" s="62"/>
      <c r="C32" s="60" t="s">
        <v>58</v>
      </c>
      <c r="D32" s="23"/>
      <c r="E32" s="23"/>
      <c r="F32" s="23"/>
      <c r="G32" s="22"/>
      <c r="H32" s="22"/>
      <c r="I32" s="29"/>
      <c r="J32" s="45"/>
      <c r="K32" s="90"/>
      <c r="L32" s="91"/>
    </row>
    <row r="33" spans="1:15" s="1" customFormat="1" ht="12.75" customHeight="1" x14ac:dyDescent="0.3">
      <c r="A33" s="62"/>
      <c r="B33" s="62"/>
      <c r="C33" s="60" t="s">
        <v>59</v>
      </c>
      <c r="D33" s="23"/>
      <c r="E33" s="23"/>
      <c r="F33" s="23"/>
      <c r="G33" s="22"/>
      <c r="H33" s="22"/>
      <c r="I33" s="29"/>
      <c r="J33" s="45"/>
      <c r="K33" s="90"/>
      <c r="L33" s="91"/>
      <c r="O33"/>
    </row>
    <row r="34" spans="1:15" s="1" customFormat="1" ht="12.75" customHeight="1" x14ac:dyDescent="0.3">
      <c r="A34" s="62"/>
      <c r="B34" s="62"/>
      <c r="C34" s="60" t="s">
        <v>83</v>
      </c>
      <c r="D34" s="23"/>
      <c r="E34" s="23"/>
      <c r="F34" s="23"/>
      <c r="G34" s="22"/>
      <c r="H34" s="22"/>
      <c r="I34" s="29"/>
      <c r="J34" s="45"/>
      <c r="K34" s="90"/>
      <c r="L34" s="91"/>
    </row>
    <row r="35" spans="1:15" s="1" customFormat="1" ht="12.75" customHeight="1" x14ac:dyDescent="0.3">
      <c r="A35" s="62"/>
      <c r="B35" s="62"/>
      <c r="C35" s="60" t="s">
        <v>84</v>
      </c>
      <c r="D35" s="23"/>
      <c r="E35" s="23"/>
      <c r="F35" s="23"/>
      <c r="G35" s="22"/>
      <c r="H35" s="22"/>
      <c r="I35" s="29"/>
      <c r="J35" s="45"/>
      <c r="K35" s="90"/>
      <c r="L35" s="91"/>
    </row>
    <row r="36" spans="1:15" s="1" customFormat="1" ht="12.75" customHeight="1" x14ac:dyDescent="0.3">
      <c r="A36" s="62"/>
      <c r="B36" s="62"/>
      <c r="C36" s="71" t="s">
        <v>85</v>
      </c>
      <c r="D36" s="23"/>
      <c r="E36" s="23"/>
      <c r="F36" s="23"/>
      <c r="G36" s="22"/>
      <c r="H36" s="22"/>
      <c r="I36" s="29"/>
      <c r="J36" s="45"/>
      <c r="K36" s="90"/>
      <c r="L36" s="91"/>
    </row>
    <row r="37" spans="1:15" s="1" customFormat="1" ht="12.75" customHeight="1" x14ac:dyDescent="0.3">
      <c r="A37" s="62"/>
      <c r="B37" s="62"/>
      <c r="C37" s="71" t="s">
        <v>86</v>
      </c>
      <c r="D37" s="23"/>
      <c r="E37" s="23"/>
      <c r="F37" s="23"/>
      <c r="G37" s="22"/>
      <c r="H37" s="22"/>
      <c r="I37" s="29"/>
      <c r="J37" s="45"/>
      <c r="K37" s="90"/>
      <c r="L37" s="91"/>
    </row>
    <row r="38" spans="1:15" s="1" customFormat="1" ht="12.75" customHeight="1" x14ac:dyDescent="0.3">
      <c r="A38" s="62"/>
      <c r="B38" s="62"/>
      <c r="C38" s="60" t="s">
        <v>76</v>
      </c>
      <c r="D38" s="23"/>
      <c r="E38" s="23"/>
      <c r="F38" s="23"/>
      <c r="G38" s="22"/>
      <c r="H38" s="22"/>
      <c r="I38" s="29"/>
      <c r="J38" s="45"/>
      <c r="K38" s="90"/>
      <c r="L38" s="91"/>
    </row>
    <row r="39" spans="1:15" s="1" customFormat="1" ht="12.75" customHeight="1" x14ac:dyDescent="0.3">
      <c r="A39" s="62"/>
      <c r="B39" s="62"/>
      <c r="C39" s="71" t="s">
        <v>100</v>
      </c>
      <c r="D39" s="23"/>
      <c r="E39" s="23"/>
      <c r="F39" s="23"/>
      <c r="G39" s="22"/>
      <c r="H39" s="22"/>
      <c r="I39" s="29"/>
      <c r="J39" s="45"/>
      <c r="K39" s="90"/>
      <c r="L39" s="91"/>
    </row>
    <row r="40" spans="1:15" s="1" customFormat="1" ht="12.75" customHeight="1" x14ac:dyDescent="0.3">
      <c r="A40" s="62"/>
      <c r="B40" s="62"/>
      <c r="C40" s="60" t="s">
        <v>64</v>
      </c>
      <c r="D40" s="23"/>
      <c r="E40" s="23"/>
      <c r="F40" s="23"/>
      <c r="G40" s="22"/>
      <c r="H40" s="22"/>
      <c r="I40" s="29"/>
      <c r="J40" s="45"/>
      <c r="K40" s="90"/>
      <c r="L40" s="91"/>
    </row>
    <row r="41" spans="1:15" s="1" customFormat="1" ht="12.75" customHeight="1" x14ac:dyDescent="0.3">
      <c r="A41" s="62"/>
      <c r="B41" s="62"/>
      <c r="C41" s="71" t="s">
        <v>101</v>
      </c>
      <c r="D41" s="23"/>
      <c r="E41" s="23"/>
      <c r="F41" s="23"/>
      <c r="G41" s="22"/>
      <c r="H41" s="22"/>
      <c r="I41" s="29"/>
      <c r="J41" s="45"/>
      <c r="K41" s="46"/>
      <c r="L41" s="47"/>
    </row>
    <row r="42" spans="1:15" s="1" customFormat="1" ht="12.75" customHeight="1" x14ac:dyDescent="0.3">
      <c r="A42" s="62"/>
      <c r="B42" s="62"/>
      <c r="C42" s="60" t="s">
        <v>66</v>
      </c>
      <c r="D42" s="23"/>
      <c r="E42" s="23"/>
      <c r="F42" s="23"/>
      <c r="G42" s="22"/>
      <c r="H42" s="22"/>
      <c r="I42" s="29"/>
      <c r="J42" s="45"/>
      <c r="K42" s="46"/>
      <c r="L42" s="47"/>
    </row>
    <row r="43" spans="1:15" s="1" customFormat="1" ht="12.75" customHeight="1" x14ac:dyDescent="0.3">
      <c r="A43" s="62"/>
      <c r="B43" s="62"/>
      <c r="C43" s="60" t="s">
        <v>78</v>
      </c>
      <c r="D43" s="23"/>
      <c r="E43" s="23"/>
      <c r="F43" s="23"/>
      <c r="G43" s="22"/>
      <c r="H43" s="22"/>
      <c r="I43" s="29"/>
      <c r="J43" s="45"/>
      <c r="K43" s="46"/>
      <c r="L43" s="47"/>
    </row>
    <row r="44" spans="1:15" s="1" customFormat="1" ht="12.75" customHeight="1" x14ac:dyDescent="0.3">
      <c r="A44" s="62"/>
      <c r="B44" s="62"/>
      <c r="C44" s="60" t="s">
        <v>68</v>
      </c>
      <c r="D44" s="23"/>
      <c r="E44" s="23"/>
      <c r="F44" s="23"/>
      <c r="G44" s="22"/>
      <c r="H44" s="22"/>
      <c r="I44" s="29"/>
      <c r="J44" s="45"/>
      <c r="K44" s="46"/>
      <c r="L44" s="47"/>
    </row>
    <row r="45" spans="1:15" s="1" customFormat="1" ht="12.75" customHeight="1" x14ac:dyDescent="0.3">
      <c r="A45" s="62"/>
      <c r="B45" s="62"/>
      <c r="C45" s="60" t="s">
        <v>69</v>
      </c>
      <c r="D45" s="23"/>
      <c r="E45" s="23"/>
      <c r="F45" s="23"/>
      <c r="G45" s="22"/>
      <c r="H45" s="22"/>
      <c r="I45" s="29"/>
      <c r="J45" s="45"/>
      <c r="K45" s="46"/>
      <c r="L45" s="47"/>
    </row>
    <row r="46" spans="1:15" s="1" customFormat="1" ht="12.75" customHeight="1" x14ac:dyDescent="0.3">
      <c r="A46" s="62"/>
      <c r="B46" s="62"/>
      <c r="C46" s="60" t="s">
        <v>70</v>
      </c>
      <c r="D46" s="23"/>
      <c r="E46" s="23"/>
      <c r="F46" s="23"/>
      <c r="G46" s="22"/>
      <c r="H46" s="22"/>
      <c r="I46" s="29"/>
      <c r="J46" s="45"/>
      <c r="K46" s="46"/>
      <c r="L46" s="47"/>
    </row>
    <row r="47" spans="1:15" s="1" customFormat="1" ht="12.75" customHeight="1" x14ac:dyDescent="0.3">
      <c r="A47" s="62"/>
      <c r="B47" s="62"/>
      <c r="C47" s="60" t="s">
        <v>45</v>
      </c>
      <c r="D47" s="23"/>
      <c r="E47" s="23"/>
      <c r="F47" s="23"/>
      <c r="G47" s="22"/>
      <c r="H47" s="22"/>
      <c r="I47" s="29"/>
      <c r="J47" s="45"/>
      <c r="K47" s="46"/>
      <c r="L47" s="47"/>
    </row>
    <row r="48" spans="1:15" s="1" customFormat="1" ht="12.75" customHeight="1" x14ac:dyDescent="0.3">
      <c r="A48" s="62"/>
      <c r="B48" s="62"/>
      <c r="C48" s="60" t="s">
        <v>87</v>
      </c>
      <c r="D48" s="23"/>
      <c r="E48" s="23"/>
      <c r="F48" s="23"/>
      <c r="G48" s="22"/>
      <c r="H48" s="22"/>
      <c r="I48" s="29"/>
      <c r="J48" s="45"/>
      <c r="K48" s="46"/>
      <c r="L48" s="47"/>
    </row>
    <row r="49" spans="1:12" s="1" customFormat="1" ht="12.75" customHeight="1" x14ac:dyDescent="0.3">
      <c r="A49" s="62"/>
      <c r="B49" s="62"/>
      <c r="C49" s="60" t="s">
        <v>47</v>
      </c>
      <c r="D49" s="23"/>
      <c r="E49" s="23"/>
      <c r="F49" s="23"/>
      <c r="G49" s="22"/>
      <c r="H49" s="22"/>
      <c r="I49" s="29"/>
      <c r="J49" s="45"/>
      <c r="K49" s="46"/>
      <c r="L49" s="47"/>
    </row>
    <row r="50" spans="1:12" s="1" customFormat="1" ht="12.75" customHeight="1" x14ac:dyDescent="0.3">
      <c r="A50" s="62"/>
      <c r="B50" s="62"/>
      <c r="C50" s="30"/>
      <c r="D50" s="23"/>
      <c r="E50" s="23"/>
      <c r="F50" s="23"/>
      <c r="G50" s="22"/>
      <c r="H50" s="22"/>
      <c r="I50" s="29"/>
      <c r="J50" s="45"/>
      <c r="K50" s="90"/>
      <c r="L50" s="91"/>
    </row>
    <row r="51" spans="1:12" s="1" customFormat="1" ht="12.75" customHeight="1" x14ac:dyDescent="0.3">
      <c r="A51" s="62">
        <v>2</v>
      </c>
      <c r="B51" s="62">
        <v>1</v>
      </c>
      <c r="C51" s="120" t="s">
        <v>48</v>
      </c>
      <c r="D51" s="23"/>
      <c r="E51" s="23"/>
      <c r="F51" s="23"/>
      <c r="G51" s="22"/>
      <c r="H51" s="22"/>
      <c r="I51" s="29"/>
      <c r="J51" s="45">
        <v>30</v>
      </c>
      <c r="K51" s="90">
        <f>J51</f>
        <v>30</v>
      </c>
      <c r="L51" s="91"/>
    </row>
    <row r="52" spans="1:12" s="1" customFormat="1" ht="12.75" customHeight="1" x14ac:dyDescent="0.3">
      <c r="A52" s="62"/>
      <c r="B52" s="62"/>
      <c r="C52" s="30"/>
      <c r="D52" s="23"/>
      <c r="E52" s="23"/>
      <c r="F52" s="23"/>
      <c r="G52" s="22"/>
      <c r="H52" s="22"/>
      <c r="I52" s="29"/>
      <c r="J52" s="45"/>
      <c r="K52" s="46"/>
      <c r="L52" s="47"/>
    </row>
    <row r="53" spans="1:12" s="1" customFormat="1" ht="12.75" customHeight="1" x14ac:dyDescent="0.3">
      <c r="A53" s="62">
        <v>3</v>
      </c>
      <c r="B53" s="62">
        <v>6</v>
      </c>
      <c r="C53" s="120" t="s">
        <v>49</v>
      </c>
      <c r="D53" s="23"/>
      <c r="E53" s="23"/>
      <c r="F53" s="23"/>
      <c r="G53" s="22"/>
      <c r="H53" s="22"/>
      <c r="I53" s="29"/>
      <c r="J53" s="45">
        <v>90</v>
      </c>
      <c r="K53" s="90">
        <f>B53*J53</f>
        <v>540</v>
      </c>
      <c r="L53" s="91"/>
    </row>
    <row r="54" spans="1:12" s="1" customFormat="1" ht="12.75" customHeight="1" x14ac:dyDescent="0.3">
      <c r="A54" s="62"/>
      <c r="B54" s="62"/>
      <c r="C54" s="30" t="s">
        <v>50</v>
      </c>
      <c r="D54" s="23"/>
      <c r="E54" s="23"/>
      <c r="F54" s="23"/>
      <c r="G54" s="22"/>
      <c r="H54" s="22"/>
      <c r="I54" s="29"/>
      <c r="J54" s="45"/>
      <c r="K54" s="90"/>
      <c r="L54" s="91"/>
    </row>
    <row r="55" spans="1:12" s="1" customFormat="1" ht="12.75" customHeight="1" x14ac:dyDescent="0.3">
      <c r="A55" s="62"/>
      <c r="B55" s="62"/>
      <c r="C55" s="30" t="s">
        <v>51</v>
      </c>
      <c r="D55" s="23"/>
      <c r="E55" s="23"/>
      <c r="F55" s="23"/>
      <c r="G55" s="22"/>
      <c r="H55" s="22"/>
      <c r="I55" s="29"/>
      <c r="J55" s="45"/>
      <c r="K55" s="90"/>
      <c r="L55" s="91"/>
    </row>
    <row r="56" spans="1:12" s="1" customFormat="1" ht="12.75" customHeight="1" x14ac:dyDescent="0.3">
      <c r="A56" s="62"/>
      <c r="B56" s="62"/>
      <c r="C56" s="30"/>
      <c r="D56" s="23"/>
      <c r="E56" s="23"/>
      <c r="F56" s="23"/>
      <c r="G56" s="22"/>
      <c r="H56" s="22"/>
      <c r="I56" s="29"/>
      <c r="J56" s="45"/>
      <c r="K56" s="90"/>
      <c r="L56" s="91"/>
    </row>
    <row r="57" spans="1:12" s="1" customFormat="1" ht="12.75" customHeight="1" x14ac:dyDescent="0.3">
      <c r="A57" s="62"/>
      <c r="B57" s="62"/>
      <c r="C57" s="30"/>
      <c r="D57" s="23"/>
      <c r="E57" s="23"/>
      <c r="F57" s="23"/>
      <c r="G57" s="22"/>
      <c r="H57" s="22"/>
      <c r="I57" s="29"/>
      <c r="J57" s="45"/>
      <c r="K57" s="90"/>
      <c r="L57" s="91"/>
    </row>
    <row r="58" spans="1:12" s="1" customFormat="1" ht="12.75" customHeight="1" x14ac:dyDescent="0.3">
      <c r="A58" s="62"/>
      <c r="B58" s="62"/>
      <c r="C58" s="31"/>
      <c r="D58" s="25"/>
      <c r="E58" s="25"/>
      <c r="F58" s="25"/>
      <c r="G58" s="25"/>
      <c r="H58" s="22"/>
      <c r="I58" s="29"/>
      <c r="J58" s="45"/>
      <c r="K58" s="90"/>
      <c r="L58" s="91"/>
    </row>
    <row r="59" spans="1:12" s="1" customFormat="1" ht="12.75" customHeight="1" x14ac:dyDescent="0.3">
      <c r="A59" s="62"/>
      <c r="B59" s="62"/>
      <c r="C59" s="31"/>
      <c r="D59" s="25"/>
      <c r="E59" s="25"/>
      <c r="F59" s="25"/>
      <c r="G59" s="25"/>
      <c r="H59" s="22"/>
      <c r="I59" s="29"/>
      <c r="J59" s="45"/>
      <c r="K59" s="90"/>
      <c r="L59" s="91"/>
    </row>
    <row r="60" spans="1:12" s="1" customFormat="1" ht="12.75" customHeight="1" x14ac:dyDescent="0.3">
      <c r="A60" s="62"/>
      <c r="B60" s="62"/>
      <c r="C60" s="31"/>
      <c r="D60" s="25"/>
      <c r="E60" s="25"/>
      <c r="F60" s="25"/>
      <c r="G60" s="25"/>
      <c r="H60" s="22"/>
      <c r="I60" s="29"/>
      <c r="J60" s="45"/>
      <c r="K60" s="90"/>
      <c r="L60" s="91"/>
    </row>
    <row r="61" spans="1:12" s="1" customFormat="1" ht="12.75" customHeight="1" x14ac:dyDescent="0.3">
      <c r="A61" s="62"/>
      <c r="B61" s="62"/>
      <c r="C61" s="30"/>
      <c r="D61" s="24"/>
      <c r="E61" s="24"/>
      <c r="F61" s="24"/>
      <c r="G61" s="24"/>
      <c r="H61" s="24"/>
      <c r="I61" s="32"/>
      <c r="J61" s="45"/>
      <c r="K61" s="90"/>
      <c r="L61" s="91"/>
    </row>
    <row r="62" spans="1:12" s="1" customFormat="1" ht="12.75" customHeight="1" x14ac:dyDescent="0.35">
      <c r="A62" s="62"/>
      <c r="B62" s="62"/>
      <c r="C62" s="33"/>
      <c r="D62" s="16"/>
      <c r="E62" s="16"/>
      <c r="F62" s="16"/>
      <c r="G62" s="16"/>
      <c r="H62" s="16"/>
      <c r="I62" s="34"/>
      <c r="J62" s="45"/>
      <c r="K62" s="90"/>
      <c r="L62" s="91"/>
    </row>
    <row r="63" spans="1:12" s="1" customFormat="1" ht="12.75" customHeight="1" x14ac:dyDescent="0.3">
      <c r="A63" s="63"/>
      <c r="B63" s="63"/>
      <c r="C63" s="35"/>
      <c r="D63" s="36"/>
      <c r="E63" s="36"/>
      <c r="F63" s="36"/>
      <c r="G63" s="37"/>
      <c r="H63" s="37"/>
      <c r="I63" s="38"/>
      <c r="J63" s="43"/>
      <c r="K63" s="99"/>
      <c r="L63" s="100"/>
    </row>
    <row r="64" spans="1:12" ht="12.75" customHeight="1" x14ac:dyDescent="0.25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2794.5</v>
      </c>
      <c r="L64" s="98"/>
    </row>
    <row r="65" spans="1:12" ht="12.75" customHeight="1" x14ac:dyDescent="0.25">
      <c r="A65" s="102" t="s">
        <v>9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4">
        <f>+K64*0.12</f>
        <v>335.34</v>
      </c>
      <c r="L65" s="105"/>
    </row>
    <row r="66" spans="1:12" ht="12.75" customHeight="1" x14ac:dyDescent="0.25">
      <c r="A66" s="106" t="s">
        <v>1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8">
        <f>+K64+K65</f>
        <v>3129.84</v>
      </c>
      <c r="L66" s="109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21" t="s">
        <v>7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3"/>
    </row>
    <row r="69" spans="1:12" ht="22.5" customHeight="1" x14ac:dyDescent="0.25">
      <c r="A69" s="113" t="s">
        <v>8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</row>
    <row r="70" spans="1:12" ht="12.9" customHeight="1" x14ac:dyDescent="0.25">
      <c r="A70" s="124" t="s">
        <v>19</v>
      </c>
      <c r="B70" s="23"/>
      <c r="C70" s="53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5" t="s">
        <v>277</v>
      </c>
      <c r="B71" s="23"/>
      <c r="C71" s="23" t="s">
        <v>21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4" t="s">
        <v>22</v>
      </c>
      <c r="B72" s="23"/>
      <c r="C72" s="23" t="s">
        <v>23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4" t="s">
        <v>24</v>
      </c>
      <c r="B73" s="23"/>
      <c r="C73" s="23" t="s">
        <v>25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4" t="s">
        <v>27</v>
      </c>
      <c r="B74" s="23"/>
      <c r="C74" s="23" t="s">
        <v>26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4" t="s">
        <v>29</v>
      </c>
      <c r="B75" s="23"/>
      <c r="C75" s="23" t="s">
        <v>30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4" t="s">
        <v>31</v>
      </c>
      <c r="C76" s="23" t="s">
        <v>32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8"/>
      <c r="B81" s="78"/>
      <c r="C81" s="78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114"/>
      <c r="B82" s="114"/>
      <c r="C82" s="114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115"/>
      <c r="B83" s="115"/>
      <c r="C83" s="115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7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7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116"/>
      <c r="K88" s="116"/>
      <c r="L88" s="116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</row>
    <row r="94" spans="1:12" ht="12.75" customHeight="1" x14ac:dyDescent="0.2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</row>
    <row r="95" spans="1:12" ht="12.75" customHeight="1" x14ac:dyDescent="0.25"/>
    <row r="96" spans="1:12" ht="12.75" customHeight="1" x14ac:dyDescent="0.25"/>
    <row r="97" ht="12.75" customHeight="1" x14ac:dyDescent="0.25"/>
  </sheetData>
  <mergeCells count="64">
    <mergeCell ref="F6:L7"/>
    <mergeCell ref="F8:L8"/>
    <mergeCell ref="A10:C10"/>
    <mergeCell ref="G10:L10"/>
    <mergeCell ref="A11:D12"/>
    <mergeCell ref="G11:L11"/>
    <mergeCell ref="G12:L12"/>
    <mergeCell ref="B13:D13"/>
    <mergeCell ref="G13:L13"/>
    <mergeCell ref="B14:D14"/>
    <mergeCell ref="G14:L14"/>
    <mergeCell ref="G17:H17"/>
    <mergeCell ref="I17:K18"/>
    <mergeCell ref="L17:L18"/>
    <mergeCell ref="G18:H18"/>
    <mergeCell ref="K30:L30"/>
    <mergeCell ref="C20:I20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51:L51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50:L50"/>
    <mergeCell ref="A64:J64"/>
    <mergeCell ref="K64:L64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5373C-4FAF-4ED2-9B22-D4B44DE59468}">
  <sheetPr>
    <tabColor rgb="FFC8102E"/>
  </sheetPr>
  <dimension ref="A1:R102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72" t="s">
        <v>10</v>
      </c>
      <c r="G6" s="72"/>
      <c r="H6" s="72"/>
      <c r="I6" s="72"/>
      <c r="J6" s="72"/>
      <c r="K6" s="72"/>
      <c r="L6" s="72"/>
    </row>
    <row r="7" spans="1:12" customFormat="1" ht="12.75" customHeight="1" x14ac:dyDescent="0.25">
      <c r="F7" s="72"/>
      <c r="G7" s="72"/>
      <c r="H7" s="72"/>
      <c r="I7" s="72"/>
      <c r="J7" s="72"/>
      <c r="K7" s="72"/>
      <c r="L7" s="72"/>
    </row>
    <row r="8" spans="1:12" customFormat="1" ht="15.6" x14ac:dyDescent="0.25">
      <c r="F8" s="73" t="s">
        <v>11</v>
      </c>
      <c r="G8" s="73"/>
      <c r="H8" s="73"/>
      <c r="I8" s="73"/>
      <c r="J8" s="73"/>
      <c r="K8" s="73"/>
      <c r="L8" s="73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74" t="s">
        <v>14</v>
      </c>
      <c r="B10" s="74"/>
      <c r="C10" s="74"/>
      <c r="D10" s="68"/>
      <c r="E10" s="58"/>
      <c r="F10" s="65" t="s">
        <v>37</v>
      </c>
      <c r="G10" s="75"/>
      <c r="H10" s="75"/>
      <c r="I10" s="75"/>
      <c r="J10" s="75"/>
      <c r="K10" s="75"/>
      <c r="L10" s="76"/>
    </row>
    <row r="11" spans="1:12" customFormat="1" ht="12.75" customHeight="1" x14ac:dyDescent="0.3">
      <c r="A11" s="118" t="s">
        <v>178</v>
      </c>
      <c r="B11" s="118"/>
      <c r="C11" s="118"/>
      <c r="D11" s="118"/>
      <c r="E11" s="59"/>
      <c r="F11" s="66" t="s">
        <v>33</v>
      </c>
      <c r="G11" s="78"/>
      <c r="H11" s="78"/>
      <c r="I11" s="78"/>
      <c r="J11" s="78"/>
      <c r="K11" s="78"/>
      <c r="L11" s="79"/>
    </row>
    <row r="12" spans="1:12" customFormat="1" ht="12.75" customHeight="1" x14ac:dyDescent="0.3">
      <c r="A12" s="118"/>
      <c r="B12" s="118"/>
      <c r="C12" s="118"/>
      <c r="D12" s="118"/>
      <c r="E12" s="59"/>
      <c r="F12" s="66" t="s">
        <v>34</v>
      </c>
      <c r="G12" s="78"/>
      <c r="H12" s="78"/>
      <c r="I12" s="78"/>
      <c r="J12" s="78"/>
      <c r="K12" s="78"/>
      <c r="L12" s="79"/>
    </row>
    <row r="13" spans="1:12" customFormat="1" ht="12.75" customHeight="1" x14ac:dyDescent="0.3">
      <c r="A13" s="15" t="s">
        <v>16</v>
      </c>
      <c r="B13" s="80" t="s">
        <v>179</v>
      </c>
      <c r="C13" s="80"/>
      <c r="D13" s="80"/>
      <c r="E13" s="26"/>
      <c r="F13" s="66" t="s">
        <v>35</v>
      </c>
      <c r="G13" s="74"/>
      <c r="H13" s="74"/>
      <c r="I13" s="74"/>
      <c r="J13" s="74"/>
      <c r="K13" s="74"/>
      <c r="L13" s="81"/>
    </row>
    <row r="14" spans="1:12" customFormat="1" ht="12.75" customHeight="1" x14ac:dyDescent="0.3">
      <c r="A14" s="15" t="s">
        <v>15</v>
      </c>
      <c r="B14" s="82" t="s">
        <v>180</v>
      </c>
      <c r="C14" s="82"/>
      <c r="D14" s="82"/>
      <c r="E14" s="26"/>
      <c r="F14" s="67" t="s">
        <v>36</v>
      </c>
      <c r="G14" s="83"/>
      <c r="H14" s="83"/>
      <c r="I14" s="83"/>
      <c r="J14" s="83"/>
      <c r="K14" s="83"/>
      <c r="L14" s="84"/>
    </row>
    <row r="15" spans="1:12" customFormat="1" ht="6" customHeight="1" thickBot="1" x14ac:dyDescent="0.35">
      <c r="A15" s="69"/>
      <c r="B15" s="70"/>
      <c r="C15" s="70"/>
      <c r="D15" s="70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8"/>
      <c r="C17" s="48"/>
      <c r="D17" s="48"/>
      <c r="E17" s="17"/>
      <c r="F17" s="56" t="s">
        <v>3</v>
      </c>
      <c r="G17" s="85">
        <f ca="1">TODAY()</f>
        <v>46099</v>
      </c>
      <c r="H17" s="85"/>
      <c r="I17" s="86" t="s">
        <v>12</v>
      </c>
      <c r="J17" s="86"/>
      <c r="K17" s="86"/>
      <c r="L17" s="87">
        <v>0</v>
      </c>
    </row>
    <row r="18" spans="1:18" s="9" customFormat="1" ht="15.75" customHeight="1" x14ac:dyDescent="0.3">
      <c r="B18" s="48"/>
      <c r="C18" s="48"/>
      <c r="D18" s="48"/>
      <c r="E18" s="21"/>
      <c r="F18" s="56" t="s">
        <v>4</v>
      </c>
      <c r="G18" s="89"/>
      <c r="H18" s="89"/>
      <c r="I18" s="86"/>
      <c r="J18" s="86"/>
      <c r="K18" s="86"/>
      <c r="L18" s="88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2" t="s">
        <v>6</v>
      </c>
      <c r="D20" s="93"/>
      <c r="E20" s="93"/>
      <c r="F20" s="93"/>
      <c r="G20" s="93"/>
      <c r="H20" s="93"/>
      <c r="I20" s="94"/>
      <c r="J20" s="18" t="s">
        <v>13</v>
      </c>
      <c r="K20" s="92" t="s">
        <v>71</v>
      </c>
      <c r="L20" s="94"/>
    </row>
    <row r="21" spans="1:18" s="1" customFormat="1" ht="21" x14ac:dyDescent="0.4">
      <c r="A21" s="62">
        <v>1</v>
      </c>
      <c r="B21" s="62">
        <v>1</v>
      </c>
      <c r="C21" s="119" t="s">
        <v>72</v>
      </c>
      <c r="D21" s="20"/>
      <c r="E21" s="20"/>
      <c r="F21" s="20"/>
      <c r="G21" s="20"/>
      <c r="H21" s="20"/>
      <c r="I21" s="27"/>
      <c r="J21" s="44">
        <f>N22-(N22*N21)</f>
        <v>6576</v>
      </c>
      <c r="K21" s="90">
        <f>J21*B21</f>
        <v>6576</v>
      </c>
      <c r="L21" s="91"/>
      <c r="N21" s="41">
        <v>0.25</v>
      </c>
      <c r="O21" s="39" t="s">
        <v>17</v>
      </c>
      <c r="P21" s="39"/>
      <c r="Q21" s="40"/>
    </row>
    <row r="22" spans="1:18" s="1" customFormat="1" ht="12.75" customHeight="1" x14ac:dyDescent="0.3">
      <c r="A22" s="62"/>
      <c r="B22" s="62"/>
      <c r="C22" s="28" t="s">
        <v>73</v>
      </c>
      <c r="D22" s="21"/>
      <c r="E22" s="21"/>
      <c r="F22" s="21"/>
      <c r="G22" s="22"/>
      <c r="H22" s="22"/>
      <c r="I22" s="29"/>
      <c r="J22" s="45"/>
      <c r="K22" s="90"/>
      <c r="L22" s="91"/>
      <c r="N22" s="42">
        <v>8768</v>
      </c>
      <c r="O22" s="39" t="s">
        <v>18</v>
      </c>
    </row>
    <row r="23" spans="1:18" s="1" customFormat="1" ht="12.75" customHeight="1" x14ac:dyDescent="0.3">
      <c r="A23" s="62"/>
      <c r="B23" s="62"/>
      <c r="C23" s="30"/>
      <c r="D23" s="23"/>
      <c r="E23" s="23"/>
      <c r="F23" s="23"/>
      <c r="G23" s="24"/>
      <c r="H23" s="24"/>
      <c r="I23" s="29"/>
      <c r="J23" s="45"/>
      <c r="K23" s="90"/>
      <c r="L23" s="91"/>
      <c r="Q23" s="39"/>
    </row>
    <row r="24" spans="1:18" s="1" customFormat="1" ht="12.75" customHeight="1" x14ac:dyDescent="0.3">
      <c r="A24" s="62"/>
      <c r="B24" s="62"/>
      <c r="C24" s="60" t="s">
        <v>53</v>
      </c>
      <c r="D24" s="23"/>
      <c r="E24" s="23"/>
      <c r="F24" s="23"/>
      <c r="G24" s="24"/>
      <c r="H24" s="24"/>
      <c r="I24" s="29"/>
      <c r="J24" s="45"/>
      <c r="K24" s="90"/>
      <c r="L24" s="91"/>
    </row>
    <row r="25" spans="1:18" s="1" customFormat="1" ht="12.75" customHeight="1" x14ac:dyDescent="0.3">
      <c r="A25" s="62"/>
      <c r="B25" s="62"/>
      <c r="C25" s="60" t="s">
        <v>54</v>
      </c>
      <c r="D25" s="23"/>
      <c r="E25" s="23"/>
      <c r="F25" s="23"/>
      <c r="G25" s="22"/>
      <c r="H25" s="22"/>
      <c r="I25" s="29"/>
      <c r="J25" s="45"/>
      <c r="K25" s="90"/>
      <c r="L25" s="91"/>
    </row>
    <row r="26" spans="1:18" s="1" customFormat="1" ht="12.75" customHeight="1" x14ac:dyDescent="0.3">
      <c r="A26" s="62"/>
      <c r="B26" s="62"/>
      <c r="C26" s="60" t="s">
        <v>55</v>
      </c>
      <c r="D26" s="23"/>
      <c r="E26" s="23"/>
      <c r="F26" s="23"/>
      <c r="G26" s="22"/>
      <c r="H26" s="22"/>
      <c r="I26" s="29"/>
      <c r="J26" s="45"/>
      <c r="K26" s="90"/>
      <c r="L26" s="91"/>
    </row>
    <row r="27" spans="1:18" s="1" customFormat="1" ht="12.75" customHeight="1" x14ac:dyDescent="0.3">
      <c r="A27" s="62"/>
      <c r="B27" s="62"/>
      <c r="C27" s="60" t="s">
        <v>56</v>
      </c>
      <c r="D27" s="23"/>
      <c r="E27" s="23"/>
      <c r="F27" s="23"/>
      <c r="G27" s="22"/>
      <c r="H27" s="22"/>
      <c r="I27" s="29"/>
      <c r="J27" s="45"/>
      <c r="K27" s="90"/>
      <c r="L27" s="91"/>
    </row>
    <row r="28" spans="1:18" s="1" customFormat="1" ht="12.75" customHeight="1" x14ac:dyDescent="0.3">
      <c r="A28" s="62"/>
      <c r="B28" s="62"/>
      <c r="C28" s="60" t="s">
        <v>40</v>
      </c>
      <c r="D28" s="23"/>
      <c r="E28" s="23"/>
      <c r="F28" s="23"/>
      <c r="G28" s="22"/>
      <c r="H28" s="22"/>
      <c r="I28" s="29"/>
      <c r="J28" s="45"/>
      <c r="K28" s="90"/>
      <c r="L28" s="91"/>
    </row>
    <row r="29" spans="1:18" s="1" customFormat="1" ht="12.75" customHeight="1" x14ac:dyDescent="0.3">
      <c r="A29" s="62"/>
      <c r="B29" s="62"/>
      <c r="C29" s="60" t="s">
        <v>41</v>
      </c>
      <c r="D29" s="23"/>
      <c r="E29" s="23"/>
      <c r="F29" s="23"/>
      <c r="G29" s="22"/>
      <c r="H29" s="22"/>
      <c r="I29" s="29"/>
      <c r="J29" s="45"/>
      <c r="K29" s="90"/>
      <c r="L29" s="91"/>
    </row>
    <row r="30" spans="1:18" s="1" customFormat="1" ht="12.75" customHeight="1" x14ac:dyDescent="0.3">
      <c r="A30" s="62"/>
      <c r="B30" s="62"/>
      <c r="C30" s="60" t="s">
        <v>57</v>
      </c>
      <c r="D30" s="23"/>
      <c r="E30" s="23"/>
      <c r="F30" s="23"/>
      <c r="G30" s="22"/>
      <c r="H30" s="22"/>
      <c r="I30" s="29"/>
      <c r="J30" s="45"/>
      <c r="K30" s="90"/>
      <c r="L30" s="91"/>
      <c r="R30"/>
    </row>
    <row r="31" spans="1:18" s="1" customFormat="1" ht="12.75" customHeight="1" x14ac:dyDescent="0.3">
      <c r="A31" s="62"/>
      <c r="B31" s="62"/>
      <c r="C31" s="60" t="s">
        <v>42</v>
      </c>
      <c r="D31" s="23"/>
      <c r="E31" s="23"/>
      <c r="F31" s="23"/>
      <c r="G31" s="22"/>
      <c r="H31" s="22"/>
      <c r="I31" s="29"/>
      <c r="J31" s="45"/>
      <c r="K31" s="90"/>
      <c r="L31" s="91"/>
    </row>
    <row r="32" spans="1:18" s="1" customFormat="1" ht="12.75" customHeight="1" x14ac:dyDescent="0.3">
      <c r="A32" s="62"/>
      <c r="B32" s="62"/>
      <c r="C32" s="60" t="s">
        <v>58</v>
      </c>
      <c r="D32" s="23"/>
      <c r="E32" s="23"/>
      <c r="F32" s="23"/>
      <c r="G32" s="22"/>
      <c r="H32" s="22"/>
      <c r="I32" s="29"/>
      <c r="J32" s="45"/>
      <c r="K32" s="90"/>
      <c r="L32" s="91"/>
    </row>
    <row r="33" spans="1:15" s="1" customFormat="1" ht="12.75" customHeight="1" x14ac:dyDescent="0.3">
      <c r="A33" s="62"/>
      <c r="B33" s="62"/>
      <c r="C33" s="60" t="s">
        <v>59</v>
      </c>
      <c r="D33" s="23"/>
      <c r="E33" s="23"/>
      <c r="F33" s="23"/>
      <c r="G33" s="22"/>
      <c r="H33" s="22"/>
      <c r="I33" s="29"/>
      <c r="J33" s="45"/>
      <c r="K33" s="90"/>
      <c r="L33" s="91"/>
      <c r="O33"/>
    </row>
    <row r="34" spans="1:15" s="1" customFormat="1" ht="12.75" customHeight="1" x14ac:dyDescent="0.3">
      <c r="A34" s="62"/>
      <c r="B34" s="62"/>
      <c r="C34" s="60" t="s">
        <v>74</v>
      </c>
      <c r="D34" s="23"/>
      <c r="E34" s="23"/>
      <c r="F34" s="23"/>
      <c r="G34" s="22"/>
      <c r="H34" s="22"/>
      <c r="I34" s="29"/>
      <c r="J34" s="45"/>
      <c r="K34" s="90"/>
      <c r="L34" s="91"/>
    </row>
    <row r="35" spans="1:15" s="1" customFormat="1" ht="12.75" customHeight="1" x14ac:dyDescent="0.3">
      <c r="A35" s="62"/>
      <c r="B35" s="62"/>
      <c r="C35" s="60" t="s">
        <v>75</v>
      </c>
      <c r="D35" s="23"/>
      <c r="E35" s="23"/>
      <c r="F35" s="23"/>
      <c r="G35" s="22"/>
      <c r="H35" s="22"/>
      <c r="I35" s="29"/>
      <c r="J35" s="45"/>
      <c r="K35" s="90"/>
      <c r="L35" s="91"/>
    </row>
    <row r="36" spans="1:15" s="1" customFormat="1" ht="12.75" customHeight="1" x14ac:dyDescent="0.3">
      <c r="A36" s="62"/>
      <c r="B36" s="62"/>
      <c r="C36" s="60" t="s">
        <v>60</v>
      </c>
      <c r="D36" s="23"/>
      <c r="E36" s="23"/>
      <c r="F36" s="23"/>
      <c r="G36" s="22"/>
      <c r="H36" s="22"/>
      <c r="I36" s="29"/>
      <c r="J36" s="45"/>
      <c r="K36" s="90"/>
      <c r="L36" s="91"/>
    </row>
    <row r="37" spans="1:15" s="1" customFormat="1" ht="12.75" customHeight="1" x14ac:dyDescent="0.3">
      <c r="A37" s="62"/>
      <c r="B37" s="62"/>
      <c r="C37" s="60" t="s">
        <v>61</v>
      </c>
      <c r="D37" s="23"/>
      <c r="E37" s="23"/>
      <c r="F37" s="23"/>
      <c r="G37" s="22"/>
      <c r="H37" s="22"/>
      <c r="I37" s="29"/>
      <c r="J37" s="45"/>
      <c r="K37" s="90"/>
      <c r="L37" s="91"/>
    </row>
    <row r="38" spans="1:15" s="1" customFormat="1" ht="12.75" customHeight="1" x14ac:dyDescent="0.3">
      <c r="A38" s="62"/>
      <c r="B38" s="62"/>
      <c r="C38" s="60" t="s">
        <v>76</v>
      </c>
      <c r="D38" s="23"/>
      <c r="E38" s="23"/>
      <c r="F38" s="23"/>
      <c r="G38" s="22"/>
      <c r="H38" s="22"/>
      <c r="I38" s="29"/>
      <c r="J38" s="45"/>
      <c r="K38" s="90"/>
      <c r="L38" s="91"/>
    </row>
    <row r="39" spans="1:15" s="1" customFormat="1" ht="12.75" customHeight="1" x14ac:dyDescent="0.3">
      <c r="A39" s="62"/>
      <c r="B39" s="62"/>
      <c r="C39" s="60" t="s">
        <v>63</v>
      </c>
      <c r="D39" s="23"/>
      <c r="E39" s="23"/>
      <c r="F39" s="23"/>
      <c r="G39" s="22"/>
      <c r="H39" s="22"/>
      <c r="I39" s="29"/>
      <c r="J39" s="45"/>
      <c r="K39" s="90"/>
      <c r="L39" s="91"/>
    </row>
    <row r="40" spans="1:15" s="1" customFormat="1" ht="12.75" customHeight="1" x14ac:dyDescent="0.3">
      <c r="A40" s="62"/>
      <c r="B40" s="62"/>
      <c r="C40" s="60" t="s">
        <v>64</v>
      </c>
      <c r="D40" s="23"/>
      <c r="E40" s="23"/>
      <c r="F40" s="23"/>
      <c r="G40" s="22"/>
      <c r="H40" s="22"/>
      <c r="I40" s="29"/>
      <c r="J40" s="45"/>
      <c r="K40" s="90"/>
      <c r="L40" s="91"/>
    </row>
    <row r="41" spans="1:15" s="1" customFormat="1" ht="12.75" customHeight="1" x14ac:dyDescent="0.3">
      <c r="A41" s="62"/>
      <c r="B41" s="62"/>
      <c r="C41" s="60" t="s">
        <v>77</v>
      </c>
      <c r="D41" s="23"/>
      <c r="E41" s="23"/>
      <c r="F41" s="23"/>
      <c r="G41" s="22"/>
      <c r="H41" s="22"/>
      <c r="I41" s="29"/>
      <c r="J41" s="45"/>
      <c r="K41" s="46"/>
      <c r="L41" s="47"/>
    </row>
    <row r="42" spans="1:15" s="1" customFormat="1" ht="12.75" customHeight="1" x14ac:dyDescent="0.3">
      <c r="A42" s="62"/>
      <c r="B42" s="62"/>
      <c r="C42" s="60" t="s">
        <v>66</v>
      </c>
      <c r="D42" s="23"/>
      <c r="E42" s="23"/>
      <c r="F42" s="23"/>
      <c r="G42" s="22"/>
      <c r="H42" s="22"/>
      <c r="I42" s="29"/>
      <c r="J42" s="45"/>
      <c r="K42" s="46"/>
      <c r="L42" s="47"/>
    </row>
    <row r="43" spans="1:15" s="1" customFormat="1" ht="12.75" customHeight="1" x14ac:dyDescent="0.3">
      <c r="A43" s="62"/>
      <c r="B43" s="62"/>
      <c r="C43" s="60" t="s">
        <v>78</v>
      </c>
      <c r="D43" s="23"/>
      <c r="E43" s="23"/>
      <c r="F43" s="23"/>
      <c r="G43" s="22"/>
      <c r="H43" s="22"/>
      <c r="I43" s="29"/>
      <c r="J43" s="45"/>
      <c r="K43" s="46"/>
      <c r="L43" s="47"/>
    </row>
    <row r="44" spans="1:15" s="1" customFormat="1" ht="12.75" customHeight="1" x14ac:dyDescent="0.3">
      <c r="A44" s="62"/>
      <c r="B44" s="62"/>
      <c r="C44" s="60" t="s">
        <v>68</v>
      </c>
      <c r="D44" s="23"/>
      <c r="E44" s="23"/>
      <c r="F44" s="23"/>
      <c r="G44" s="22"/>
      <c r="H44" s="22"/>
      <c r="I44" s="29"/>
      <c r="J44" s="45"/>
      <c r="K44" s="46"/>
      <c r="L44" s="47"/>
    </row>
    <row r="45" spans="1:15" s="1" customFormat="1" ht="12.75" customHeight="1" x14ac:dyDescent="0.3">
      <c r="A45" s="62"/>
      <c r="B45" s="62"/>
      <c r="C45" s="60" t="s">
        <v>69</v>
      </c>
      <c r="D45" s="23"/>
      <c r="E45" s="23"/>
      <c r="F45" s="23"/>
      <c r="G45" s="22"/>
      <c r="H45" s="22"/>
      <c r="I45" s="29"/>
      <c r="J45" s="45"/>
      <c r="K45" s="46"/>
      <c r="L45" s="47"/>
    </row>
    <row r="46" spans="1:15" s="1" customFormat="1" ht="12.75" customHeight="1" x14ac:dyDescent="0.3">
      <c r="A46" s="62"/>
      <c r="B46" s="62"/>
      <c r="C46" s="60" t="s">
        <v>70</v>
      </c>
      <c r="D46" s="23"/>
      <c r="E46" s="23"/>
      <c r="F46" s="23"/>
      <c r="G46" s="22"/>
      <c r="H46" s="22"/>
      <c r="I46" s="29"/>
      <c r="J46" s="45"/>
      <c r="K46" s="46"/>
      <c r="L46" s="47"/>
    </row>
    <row r="47" spans="1:15" s="1" customFormat="1" ht="12.75" customHeight="1" x14ac:dyDescent="0.3">
      <c r="A47" s="62"/>
      <c r="B47" s="62"/>
      <c r="C47" s="60" t="s">
        <v>45</v>
      </c>
      <c r="D47" s="23"/>
      <c r="E47" s="23"/>
      <c r="F47" s="23"/>
      <c r="G47" s="22"/>
      <c r="H47" s="22"/>
      <c r="I47" s="29"/>
      <c r="J47" s="45"/>
      <c r="K47" s="46"/>
      <c r="L47" s="47"/>
    </row>
    <row r="48" spans="1:15" s="1" customFormat="1" ht="12.75" customHeight="1" x14ac:dyDescent="0.3">
      <c r="A48" s="62"/>
      <c r="B48" s="62"/>
      <c r="C48" s="60" t="s">
        <v>79</v>
      </c>
      <c r="D48" s="23"/>
      <c r="E48" s="23"/>
      <c r="F48" s="23"/>
      <c r="G48" s="22"/>
      <c r="H48" s="22"/>
      <c r="I48" s="29"/>
      <c r="J48" s="45"/>
      <c r="K48" s="46"/>
      <c r="L48" s="47"/>
    </row>
    <row r="49" spans="1:12" s="1" customFormat="1" ht="12.75" customHeight="1" x14ac:dyDescent="0.3">
      <c r="A49" s="62"/>
      <c r="B49" s="62"/>
      <c r="C49" s="60" t="s">
        <v>47</v>
      </c>
      <c r="D49" s="23"/>
      <c r="E49" s="23"/>
      <c r="F49" s="23"/>
      <c r="G49" s="22"/>
      <c r="H49" s="22"/>
      <c r="I49" s="29"/>
      <c r="J49" s="45"/>
      <c r="K49" s="46"/>
      <c r="L49" s="47"/>
    </row>
    <row r="50" spans="1:12" s="1" customFormat="1" ht="12.75" customHeight="1" x14ac:dyDescent="0.3">
      <c r="A50" s="62"/>
      <c r="B50" s="62"/>
      <c r="C50" s="30"/>
      <c r="D50" s="23"/>
      <c r="E50" s="23"/>
      <c r="F50" s="23"/>
      <c r="G50" s="22"/>
      <c r="H50" s="22"/>
      <c r="I50" s="29"/>
      <c r="J50" s="45"/>
      <c r="K50" s="90"/>
      <c r="L50" s="91"/>
    </row>
    <row r="51" spans="1:12" s="1" customFormat="1" ht="12.75" customHeight="1" x14ac:dyDescent="0.3">
      <c r="A51" s="62">
        <v>2</v>
      </c>
      <c r="B51" s="62">
        <v>1</v>
      </c>
      <c r="C51" s="120" t="s">
        <v>48</v>
      </c>
      <c r="D51" s="23"/>
      <c r="E51" s="23"/>
      <c r="F51" s="23"/>
      <c r="G51" s="22"/>
      <c r="H51" s="22"/>
      <c r="I51" s="29"/>
      <c r="J51" s="45">
        <v>30</v>
      </c>
      <c r="K51" s="90">
        <f>J51</f>
        <v>30</v>
      </c>
      <c r="L51" s="91"/>
    </row>
    <row r="52" spans="1:12" s="1" customFormat="1" ht="12.75" customHeight="1" x14ac:dyDescent="0.3">
      <c r="A52" s="62"/>
      <c r="B52" s="62"/>
      <c r="C52" s="30"/>
      <c r="D52" s="23"/>
      <c r="E52" s="23"/>
      <c r="F52" s="23"/>
      <c r="G52" s="22"/>
      <c r="H52" s="22"/>
      <c r="I52" s="29"/>
      <c r="J52" s="45"/>
      <c r="K52" s="46"/>
      <c r="L52" s="47"/>
    </row>
    <row r="53" spans="1:12" s="1" customFormat="1" ht="12.75" customHeight="1" x14ac:dyDescent="0.3">
      <c r="A53" s="62">
        <v>3</v>
      </c>
      <c r="B53" s="62">
        <v>6</v>
      </c>
      <c r="C53" s="120" t="s">
        <v>49</v>
      </c>
      <c r="D53" s="23"/>
      <c r="E53" s="23"/>
      <c r="F53" s="23"/>
      <c r="G53" s="22"/>
      <c r="H53" s="22"/>
      <c r="I53" s="29"/>
      <c r="J53" s="45">
        <v>90</v>
      </c>
      <c r="K53" s="90">
        <f>B53*J53</f>
        <v>540</v>
      </c>
      <c r="L53" s="91"/>
    </row>
    <row r="54" spans="1:12" s="1" customFormat="1" ht="12.75" customHeight="1" x14ac:dyDescent="0.3">
      <c r="A54" s="62"/>
      <c r="B54" s="62"/>
      <c r="C54" s="30" t="s">
        <v>50</v>
      </c>
      <c r="D54" s="23"/>
      <c r="E54" s="23"/>
      <c r="F54" s="23"/>
      <c r="G54" s="22"/>
      <c r="H54" s="22"/>
      <c r="I54" s="29"/>
      <c r="J54" s="45"/>
      <c r="K54" s="90"/>
      <c r="L54" s="91"/>
    </row>
    <row r="55" spans="1:12" s="1" customFormat="1" ht="12.75" customHeight="1" x14ac:dyDescent="0.3">
      <c r="A55" s="62"/>
      <c r="B55" s="62"/>
      <c r="C55" s="30" t="s">
        <v>51</v>
      </c>
      <c r="D55" s="23"/>
      <c r="E55" s="23"/>
      <c r="F55" s="23"/>
      <c r="G55" s="22"/>
      <c r="H55" s="22"/>
      <c r="I55" s="29"/>
      <c r="J55" s="45"/>
      <c r="K55" s="90"/>
      <c r="L55" s="91"/>
    </row>
    <row r="56" spans="1:12" s="1" customFormat="1" ht="12.75" customHeight="1" x14ac:dyDescent="0.3">
      <c r="A56" s="62"/>
      <c r="B56" s="62"/>
      <c r="C56" s="30"/>
      <c r="D56" s="23"/>
      <c r="E56" s="23"/>
      <c r="F56" s="23"/>
      <c r="G56" s="22"/>
      <c r="H56" s="22"/>
      <c r="I56" s="29"/>
      <c r="J56" s="45"/>
      <c r="K56" s="90"/>
      <c r="L56" s="91"/>
    </row>
    <row r="57" spans="1:12" s="1" customFormat="1" ht="12.75" customHeight="1" x14ac:dyDescent="0.3">
      <c r="A57" s="62"/>
      <c r="B57" s="62"/>
      <c r="C57" s="30"/>
      <c r="D57" s="23"/>
      <c r="E57" s="23"/>
      <c r="F57" s="23"/>
      <c r="G57" s="22"/>
      <c r="H57" s="22"/>
      <c r="I57" s="29"/>
      <c r="J57" s="45"/>
      <c r="K57" s="90"/>
      <c r="L57" s="91"/>
    </row>
    <row r="58" spans="1:12" s="1" customFormat="1" ht="12.75" customHeight="1" x14ac:dyDescent="0.3">
      <c r="A58" s="62"/>
      <c r="B58" s="62"/>
      <c r="C58" s="31"/>
      <c r="D58" s="25"/>
      <c r="E58" s="25"/>
      <c r="F58" s="25"/>
      <c r="G58" s="25"/>
      <c r="H58" s="22"/>
      <c r="I58" s="29"/>
      <c r="J58" s="45"/>
      <c r="K58" s="90"/>
      <c r="L58" s="91"/>
    </row>
    <row r="59" spans="1:12" s="1" customFormat="1" ht="12.75" customHeight="1" x14ac:dyDescent="0.3">
      <c r="A59" s="62"/>
      <c r="B59" s="62"/>
      <c r="C59" s="31"/>
      <c r="D59" s="25"/>
      <c r="E59" s="25"/>
      <c r="F59" s="25"/>
      <c r="G59" s="25"/>
      <c r="H59" s="22"/>
      <c r="I59" s="29"/>
      <c r="J59" s="45"/>
      <c r="K59" s="90"/>
      <c r="L59" s="91"/>
    </row>
    <row r="60" spans="1:12" s="1" customFormat="1" ht="12.75" customHeight="1" x14ac:dyDescent="0.3">
      <c r="A60" s="62"/>
      <c r="B60" s="62"/>
      <c r="C60" s="31"/>
      <c r="D60" s="25"/>
      <c r="E60" s="25"/>
      <c r="F60" s="25"/>
      <c r="G60" s="25"/>
      <c r="H60" s="22"/>
      <c r="I60" s="29"/>
      <c r="J60" s="45"/>
      <c r="K60" s="90"/>
      <c r="L60" s="91"/>
    </row>
    <row r="61" spans="1:12" s="1" customFormat="1" ht="12.75" customHeight="1" x14ac:dyDescent="0.3">
      <c r="A61" s="62"/>
      <c r="B61" s="62"/>
      <c r="C61" s="30"/>
      <c r="D61" s="24"/>
      <c r="E61" s="24"/>
      <c r="F61" s="24"/>
      <c r="G61" s="24"/>
      <c r="H61" s="24"/>
      <c r="I61" s="32"/>
      <c r="J61" s="45"/>
      <c r="K61" s="90"/>
      <c r="L61" s="91"/>
    </row>
    <row r="62" spans="1:12" s="1" customFormat="1" ht="12.75" customHeight="1" x14ac:dyDescent="0.35">
      <c r="A62" s="62"/>
      <c r="B62" s="62"/>
      <c r="C62" s="33"/>
      <c r="D62" s="16"/>
      <c r="E62" s="16"/>
      <c r="F62" s="16"/>
      <c r="G62" s="16"/>
      <c r="H62" s="16"/>
      <c r="I62" s="34"/>
      <c r="J62" s="45"/>
      <c r="K62" s="90"/>
      <c r="L62" s="91"/>
    </row>
    <row r="63" spans="1:12" s="1" customFormat="1" ht="12.75" customHeight="1" x14ac:dyDescent="0.3">
      <c r="A63" s="63"/>
      <c r="B63" s="63"/>
      <c r="C63" s="35"/>
      <c r="D63" s="36"/>
      <c r="E63" s="36"/>
      <c r="F63" s="36"/>
      <c r="G63" s="37"/>
      <c r="H63" s="37"/>
      <c r="I63" s="38"/>
      <c r="J63" s="43"/>
      <c r="K63" s="99"/>
      <c r="L63" s="100"/>
    </row>
    <row r="64" spans="1:12" ht="12.75" customHeight="1" x14ac:dyDescent="0.25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7146</v>
      </c>
      <c r="L64" s="98"/>
    </row>
    <row r="65" spans="1:12" ht="12.75" customHeight="1" x14ac:dyDescent="0.25">
      <c r="A65" s="102" t="s">
        <v>9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4">
        <f>+K64*0.12</f>
        <v>857.52</v>
      </c>
      <c r="L65" s="105"/>
    </row>
    <row r="66" spans="1:12" ht="12.75" customHeight="1" x14ac:dyDescent="0.25">
      <c r="A66" s="106" t="s">
        <v>1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8">
        <f>+K64+K65</f>
        <v>8003.52</v>
      </c>
      <c r="L66" s="109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21" t="s">
        <v>7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3"/>
    </row>
    <row r="69" spans="1:12" ht="22.5" customHeight="1" x14ac:dyDescent="0.25">
      <c r="A69" s="113" t="s">
        <v>8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</row>
    <row r="70" spans="1:12" ht="12.9" customHeight="1" x14ac:dyDescent="0.25">
      <c r="A70" s="124" t="s">
        <v>19</v>
      </c>
      <c r="B70" s="23"/>
      <c r="C70" s="53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5" t="s">
        <v>277</v>
      </c>
      <c r="B71" s="23"/>
      <c r="C71" s="23" t="s">
        <v>21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4" t="s">
        <v>22</v>
      </c>
      <c r="B72" s="23"/>
      <c r="C72" s="23" t="s">
        <v>23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4" t="s">
        <v>24</v>
      </c>
      <c r="B73" s="23"/>
      <c r="C73" s="23" t="s">
        <v>25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4" t="s">
        <v>27</v>
      </c>
      <c r="B74" s="23"/>
      <c r="C74" s="23" t="s">
        <v>26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4" t="s">
        <v>29</v>
      </c>
      <c r="B75" s="23"/>
      <c r="C75" s="23" t="s">
        <v>30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4" t="s">
        <v>31</v>
      </c>
      <c r="C76" s="23" t="s">
        <v>32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8"/>
      <c r="B81" s="78"/>
      <c r="C81" s="78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114"/>
      <c r="B82" s="114"/>
      <c r="C82" s="114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115"/>
      <c r="B83" s="115"/>
      <c r="C83" s="115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7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7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116"/>
      <c r="K88" s="116"/>
      <c r="L88" s="116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</row>
    <row r="94" spans="1:12" ht="12.75" customHeight="1" x14ac:dyDescent="0.2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</row>
    <row r="95" spans="1:12" ht="12.75" customHeight="1" x14ac:dyDescent="0.25"/>
    <row r="96" spans="1:12" ht="12.75" customHeight="1" x14ac:dyDescent="0.25"/>
    <row r="102" ht="12.75" customHeight="1" x14ac:dyDescent="0.25"/>
  </sheetData>
  <mergeCells count="64">
    <mergeCell ref="F6:L7"/>
    <mergeCell ref="F8:L8"/>
    <mergeCell ref="A10:C10"/>
    <mergeCell ref="G10:L10"/>
    <mergeCell ref="A11:D12"/>
    <mergeCell ref="G11:L11"/>
    <mergeCell ref="G12:L12"/>
    <mergeCell ref="B13:D13"/>
    <mergeCell ref="G13:L13"/>
    <mergeCell ref="B14:D14"/>
    <mergeCell ref="G14:L14"/>
    <mergeCell ref="G17:H17"/>
    <mergeCell ref="I17:K18"/>
    <mergeCell ref="L17:L18"/>
    <mergeCell ref="G18:H18"/>
    <mergeCell ref="K30:L30"/>
    <mergeCell ref="C20:I20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51:L51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50:L50"/>
    <mergeCell ref="A64:J64"/>
    <mergeCell ref="K64:L64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D768-C0F6-4D39-B9AA-2318E8581C32}">
  <sheetPr>
    <tabColor rgb="FFC8102E"/>
  </sheetPr>
  <dimension ref="A1:R96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72" t="s">
        <v>10</v>
      </c>
      <c r="G6" s="72"/>
      <c r="H6" s="72"/>
      <c r="I6" s="72"/>
      <c r="J6" s="72"/>
      <c r="K6" s="72"/>
      <c r="L6" s="72"/>
    </row>
    <row r="7" spans="1:12" customFormat="1" ht="12.75" customHeight="1" x14ac:dyDescent="0.25">
      <c r="F7" s="72"/>
      <c r="G7" s="72"/>
      <c r="H7" s="72"/>
      <c r="I7" s="72"/>
      <c r="J7" s="72"/>
      <c r="K7" s="72"/>
      <c r="L7" s="72"/>
    </row>
    <row r="8" spans="1:12" customFormat="1" ht="15.6" x14ac:dyDescent="0.25">
      <c r="F8" s="73" t="s">
        <v>11</v>
      </c>
      <c r="G8" s="73"/>
      <c r="H8" s="73"/>
      <c r="I8" s="73"/>
      <c r="J8" s="73"/>
      <c r="K8" s="73"/>
      <c r="L8" s="73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74" t="s">
        <v>14</v>
      </c>
      <c r="B10" s="74"/>
      <c r="C10" s="74"/>
      <c r="D10" s="68"/>
      <c r="E10" s="58"/>
      <c r="F10" s="65" t="s">
        <v>37</v>
      </c>
      <c r="G10" s="75"/>
      <c r="H10" s="75"/>
      <c r="I10" s="75"/>
      <c r="J10" s="75"/>
      <c r="K10" s="75"/>
      <c r="L10" s="76"/>
    </row>
    <row r="11" spans="1:12" customFormat="1" ht="12.75" customHeight="1" x14ac:dyDescent="0.3">
      <c r="A11" s="118" t="s">
        <v>178</v>
      </c>
      <c r="B11" s="118"/>
      <c r="C11" s="118"/>
      <c r="D11" s="118"/>
      <c r="E11" s="59"/>
      <c r="F11" s="66" t="s">
        <v>33</v>
      </c>
      <c r="G11" s="78"/>
      <c r="H11" s="78"/>
      <c r="I11" s="78"/>
      <c r="J11" s="78"/>
      <c r="K11" s="78"/>
      <c r="L11" s="79"/>
    </row>
    <row r="12" spans="1:12" customFormat="1" ht="12.75" customHeight="1" x14ac:dyDescent="0.3">
      <c r="A12" s="118"/>
      <c r="B12" s="118"/>
      <c r="C12" s="118"/>
      <c r="D12" s="118"/>
      <c r="E12" s="59"/>
      <c r="F12" s="66" t="s">
        <v>34</v>
      </c>
      <c r="G12" s="78"/>
      <c r="H12" s="78"/>
      <c r="I12" s="78"/>
      <c r="J12" s="78"/>
      <c r="K12" s="78"/>
      <c r="L12" s="79"/>
    </row>
    <row r="13" spans="1:12" customFormat="1" ht="12.75" customHeight="1" x14ac:dyDescent="0.3">
      <c r="A13" s="15" t="s">
        <v>16</v>
      </c>
      <c r="B13" s="80" t="s">
        <v>179</v>
      </c>
      <c r="C13" s="80"/>
      <c r="D13" s="80"/>
      <c r="E13" s="26"/>
      <c r="F13" s="66" t="s">
        <v>35</v>
      </c>
      <c r="G13" s="74"/>
      <c r="H13" s="74"/>
      <c r="I13" s="74"/>
      <c r="J13" s="74"/>
      <c r="K13" s="74"/>
      <c r="L13" s="81"/>
    </row>
    <row r="14" spans="1:12" customFormat="1" ht="12.75" customHeight="1" x14ac:dyDescent="0.3">
      <c r="A14" s="15" t="s">
        <v>15</v>
      </c>
      <c r="B14" s="82" t="s">
        <v>180</v>
      </c>
      <c r="C14" s="82"/>
      <c r="D14" s="82"/>
      <c r="E14" s="26"/>
      <c r="F14" s="67" t="s">
        <v>36</v>
      </c>
      <c r="G14" s="83"/>
      <c r="H14" s="83"/>
      <c r="I14" s="83"/>
      <c r="J14" s="83"/>
      <c r="K14" s="83"/>
      <c r="L14" s="84"/>
    </row>
    <row r="15" spans="1:12" customFormat="1" ht="6" customHeight="1" thickBot="1" x14ac:dyDescent="0.35">
      <c r="A15" s="69"/>
      <c r="B15" s="70"/>
      <c r="C15" s="70"/>
      <c r="D15" s="70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8"/>
      <c r="C17" s="48"/>
      <c r="D17" s="48"/>
      <c r="E17" s="17"/>
      <c r="F17" s="56" t="s">
        <v>3</v>
      </c>
      <c r="G17" s="85">
        <f ca="1">TODAY()</f>
        <v>46099</v>
      </c>
      <c r="H17" s="85"/>
      <c r="I17" s="86" t="s">
        <v>12</v>
      </c>
      <c r="J17" s="86"/>
      <c r="K17" s="86"/>
      <c r="L17" s="87">
        <v>0</v>
      </c>
    </row>
    <row r="18" spans="1:18" s="9" customFormat="1" ht="15.75" customHeight="1" x14ac:dyDescent="0.3">
      <c r="B18" s="48"/>
      <c r="C18" s="48"/>
      <c r="D18" s="48"/>
      <c r="E18" s="21"/>
      <c r="F18" s="56" t="s">
        <v>4</v>
      </c>
      <c r="G18" s="89"/>
      <c r="H18" s="89"/>
      <c r="I18" s="86"/>
      <c r="J18" s="86"/>
      <c r="K18" s="86"/>
      <c r="L18" s="88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2" t="s">
        <v>6</v>
      </c>
      <c r="D20" s="93"/>
      <c r="E20" s="93"/>
      <c r="F20" s="93"/>
      <c r="G20" s="93"/>
      <c r="H20" s="93"/>
      <c r="I20" s="94"/>
      <c r="J20" s="18" t="s">
        <v>13</v>
      </c>
      <c r="K20" s="92" t="s">
        <v>71</v>
      </c>
      <c r="L20" s="94"/>
    </row>
    <row r="21" spans="1:18" s="1" customFormat="1" ht="21" x14ac:dyDescent="0.4">
      <c r="A21" s="62">
        <v>1</v>
      </c>
      <c r="B21" s="62">
        <v>1</v>
      </c>
      <c r="C21" s="119" t="s">
        <v>102</v>
      </c>
      <c r="D21" s="20"/>
      <c r="E21" s="20"/>
      <c r="F21" s="20"/>
      <c r="G21" s="20"/>
      <c r="H21" s="20"/>
      <c r="I21" s="27"/>
      <c r="J21" s="44">
        <f>N22-(N22*N21)</f>
        <v>7309.5</v>
      </c>
      <c r="K21" s="90">
        <f>J21*B21</f>
        <v>7309.5</v>
      </c>
      <c r="L21" s="91"/>
      <c r="N21" s="41">
        <v>0.25</v>
      </c>
      <c r="O21" s="39" t="s">
        <v>17</v>
      </c>
      <c r="P21" s="39"/>
      <c r="Q21" s="40"/>
    </row>
    <row r="22" spans="1:18" s="1" customFormat="1" ht="12.75" customHeight="1" x14ac:dyDescent="0.3">
      <c r="A22" s="62"/>
      <c r="B22" s="62"/>
      <c r="C22" s="28" t="s">
        <v>39</v>
      </c>
      <c r="D22" s="21"/>
      <c r="E22" s="21"/>
      <c r="F22" s="21"/>
      <c r="G22" s="22"/>
      <c r="H22" s="22"/>
      <c r="I22" s="29"/>
      <c r="J22" s="45"/>
      <c r="K22" s="90"/>
      <c r="L22" s="91"/>
      <c r="N22" s="42">
        <v>9746</v>
      </c>
      <c r="O22" s="39" t="s">
        <v>18</v>
      </c>
    </row>
    <row r="23" spans="1:18" s="1" customFormat="1" ht="12.75" customHeight="1" x14ac:dyDescent="0.3">
      <c r="A23" s="62"/>
      <c r="B23" s="62"/>
      <c r="C23" s="30"/>
      <c r="D23" s="23"/>
      <c r="E23" s="23"/>
      <c r="F23" s="23"/>
      <c r="G23" s="24"/>
      <c r="H23" s="24"/>
      <c r="I23" s="29"/>
      <c r="J23" s="45"/>
      <c r="K23" s="90"/>
      <c r="L23" s="91"/>
      <c r="Q23" s="39"/>
    </row>
    <row r="24" spans="1:18" s="1" customFormat="1" ht="12.75" customHeight="1" x14ac:dyDescent="0.3">
      <c r="A24" s="62"/>
      <c r="B24" s="62"/>
      <c r="C24" s="60" t="s">
        <v>53</v>
      </c>
      <c r="D24" s="23"/>
      <c r="E24" s="23"/>
      <c r="F24" s="23"/>
      <c r="G24" s="24"/>
      <c r="H24" s="24"/>
      <c r="I24" s="29"/>
      <c r="J24" s="45"/>
      <c r="K24" s="90"/>
      <c r="L24" s="91"/>
    </row>
    <row r="25" spans="1:18" s="1" customFormat="1" ht="12.75" customHeight="1" x14ac:dyDescent="0.3">
      <c r="A25" s="62"/>
      <c r="B25" s="62"/>
      <c r="C25" s="60" t="s">
        <v>54</v>
      </c>
      <c r="D25" s="23"/>
      <c r="E25" s="23"/>
      <c r="F25" s="23"/>
      <c r="G25" s="22"/>
      <c r="H25" s="22"/>
      <c r="I25" s="29"/>
      <c r="J25" s="45"/>
      <c r="K25" s="90"/>
      <c r="L25" s="91"/>
    </row>
    <row r="26" spans="1:18" s="1" customFormat="1" ht="12.75" customHeight="1" x14ac:dyDescent="0.3">
      <c r="A26" s="62"/>
      <c r="B26" s="62"/>
      <c r="C26" s="71" t="s">
        <v>103</v>
      </c>
      <c r="D26" s="23"/>
      <c r="E26" s="23"/>
      <c r="F26" s="23"/>
      <c r="G26" s="22"/>
      <c r="H26" s="22"/>
      <c r="I26" s="29"/>
      <c r="J26" s="45"/>
      <c r="K26" s="90"/>
      <c r="L26" s="91"/>
    </row>
    <row r="27" spans="1:18" s="1" customFormat="1" ht="12.75" customHeight="1" x14ac:dyDescent="0.3">
      <c r="A27" s="62"/>
      <c r="B27" s="62"/>
      <c r="C27" s="60" t="s">
        <v>56</v>
      </c>
      <c r="D27" s="23"/>
      <c r="E27" s="23"/>
      <c r="F27" s="23"/>
      <c r="G27" s="22"/>
      <c r="H27" s="22"/>
      <c r="I27" s="29"/>
      <c r="J27" s="45"/>
      <c r="K27" s="90"/>
      <c r="L27" s="91"/>
    </row>
    <row r="28" spans="1:18" s="1" customFormat="1" ht="12.75" customHeight="1" x14ac:dyDescent="0.3">
      <c r="A28" s="62"/>
      <c r="B28" s="62"/>
      <c r="C28" s="60" t="s">
        <v>40</v>
      </c>
      <c r="D28" s="23"/>
      <c r="E28" s="23"/>
      <c r="F28" s="23"/>
      <c r="G28" s="22"/>
      <c r="H28" s="22"/>
      <c r="I28" s="29"/>
      <c r="J28" s="45"/>
      <c r="K28" s="90"/>
      <c r="L28" s="91"/>
    </row>
    <row r="29" spans="1:18" s="1" customFormat="1" ht="12.75" customHeight="1" x14ac:dyDescent="0.3">
      <c r="A29" s="62"/>
      <c r="B29" s="62"/>
      <c r="C29" s="60" t="s">
        <v>41</v>
      </c>
      <c r="D29" s="23"/>
      <c r="E29" s="23"/>
      <c r="F29" s="23"/>
      <c r="G29" s="22"/>
      <c r="H29" s="22"/>
      <c r="I29" s="29"/>
      <c r="J29" s="45"/>
      <c r="K29" s="90"/>
      <c r="L29" s="91"/>
    </row>
    <row r="30" spans="1:18" s="1" customFormat="1" ht="12.75" customHeight="1" x14ac:dyDescent="0.3">
      <c r="A30" s="62"/>
      <c r="B30" s="62"/>
      <c r="C30" s="71" t="s">
        <v>104</v>
      </c>
      <c r="D30" s="23"/>
      <c r="E30" s="23"/>
      <c r="F30" s="23"/>
      <c r="G30" s="22"/>
      <c r="H30" s="22"/>
      <c r="I30" s="29"/>
      <c r="J30" s="45"/>
      <c r="K30" s="90"/>
      <c r="L30" s="91"/>
      <c r="R30"/>
    </row>
    <row r="31" spans="1:18" s="1" customFormat="1" ht="12.75" customHeight="1" x14ac:dyDescent="0.3">
      <c r="A31" s="62"/>
      <c r="B31" s="62"/>
      <c r="C31" s="60" t="s">
        <v>42</v>
      </c>
      <c r="D31" s="23"/>
      <c r="E31" s="23"/>
      <c r="F31" s="23"/>
      <c r="G31" s="22"/>
      <c r="H31" s="22"/>
      <c r="I31" s="29"/>
      <c r="J31" s="45"/>
      <c r="K31" s="90"/>
      <c r="L31" s="91"/>
    </row>
    <row r="32" spans="1:18" s="1" customFormat="1" ht="12.75" customHeight="1" x14ac:dyDescent="0.3">
      <c r="A32" s="62"/>
      <c r="B32" s="62"/>
      <c r="C32" s="60" t="s">
        <v>58</v>
      </c>
      <c r="D32" s="23"/>
      <c r="E32" s="23"/>
      <c r="F32" s="23"/>
      <c r="G32" s="22"/>
      <c r="H32" s="22"/>
      <c r="I32" s="29"/>
      <c r="J32" s="45"/>
      <c r="K32" s="90"/>
      <c r="L32" s="91"/>
    </row>
    <row r="33" spans="1:14" s="1" customFormat="1" ht="12.75" customHeight="1" x14ac:dyDescent="0.3">
      <c r="A33" s="62"/>
      <c r="B33" s="62"/>
      <c r="C33" s="60" t="s">
        <v>59</v>
      </c>
      <c r="D33" s="23"/>
      <c r="E33" s="23"/>
      <c r="F33" s="23"/>
      <c r="G33" s="22"/>
      <c r="H33" s="22"/>
      <c r="I33" s="29"/>
      <c r="J33" s="45"/>
      <c r="K33" s="90"/>
      <c r="L33" s="91"/>
    </row>
    <row r="34" spans="1:14" s="1" customFormat="1" ht="12.75" customHeight="1" x14ac:dyDescent="0.3">
      <c r="A34" s="62"/>
      <c r="B34" s="62"/>
      <c r="C34" s="60" t="s">
        <v>105</v>
      </c>
      <c r="D34" s="23"/>
      <c r="E34" s="23"/>
      <c r="F34" s="23"/>
      <c r="G34" s="22"/>
      <c r="H34" s="22"/>
      <c r="I34" s="29"/>
      <c r="J34" s="45"/>
      <c r="K34" s="90"/>
      <c r="L34" s="91"/>
    </row>
    <row r="35" spans="1:14" s="1" customFormat="1" ht="12.75" customHeight="1" x14ac:dyDescent="0.3">
      <c r="A35" s="62"/>
      <c r="B35" s="62"/>
      <c r="C35" s="60" t="s">
        <v>44</v>
      </c>
      <c r="D35" s="23"/>
      <c r="E35" s="23"/>
      <c r="F35" s="23"/>
      <c r="G35" s="22"/>
      <c r="H35" s="22"/>
      <c r="I35" s="29"/>
      <c r="J35" s="45"/>
      <c r="K35" s="90"/>
      <c r="L35" s="91"/>
    </row>
    <row r="36" spans="1:14" s="1" customFormat="1" ht="12.75" customHeight="1" x14ac:dyDescent="0.3">
      <c r="A36" s="62"/>
      <c r="B36" s="62"/>
      <c r="C36" s="60" t="s">
        <v>60</v>
      </c>
      <c r="D36" s="23"/>
      <c r="E36" s="23"/>
      <c r="F36" s="23"/>
      <c r="G36" s="22"/>
      <c r="H36" s="22"/>
      <c r="I36" s="29"/>
      <c r="J36" s="45"/>
      <c r="K36" s="90"/>
      <c r="L36" s="91"/>
    </row>
    <row r="37" spans="1:14" s="1" customFormat="1" ht="12.75" customHeight="1" x14ac:dyDescent="0.3">
      <c r="A37" s="62"/>
      <c r="B37" s="62"/>
      <c r="C37" s="60" t="s">
        <v>61</v>
      </c>
      <c r="D37" s="23"/>
      <c r="E37" s="23"/>
      <c r="F37" s="23"/>
      <c r="G37" s="22"/>
      <c r="H37" s="22"/>
      <c r="I37" s="29"/>
      <c r="J37" s="45"/>
      <c r="K37" s="90"/>
      <c r="L37" s="91"/>
    </row>
    <row r="38" spans="1:14" s="1" customFormat="1" ht="12.75" customHeight="1" x14ac:dyDescent="0.3">
      <c r="A38" s="62"/>
      <c r="B38" s="62"/>
      <c r="C38" s="60" t="s">
        <v>76</v>
      </c>
      <c r="D38" s="23"/>
      <c r="E38" s="23"/>
      <c r="F38" s="23"/>
      <c r="G38" s="22"/>
      <c r="H38" s="22"/>
      <c r="I38" s="29"/>
      <c r="J38" s="45"/>
      <c r="K38" s="90"/>
      <c r="L38" s="91"/>
      <c r="N38"/>
    </row>
    <row r="39" spans="1:14" s="1" customFormat="1" ht="12.75" customHeight="1" x14ac:dyDescent="0.3">
      <c r="A39" s="62"/>
      <c r="B39" s="62"/>
      <c r="C39" s="71" t="s">
        <v>100</v>
      </c>
      <c r="D39" s="23"/>
      <c r="E39" s="23"/>
      <c r="F39" s="23"/>
      <c r="G39" s="22"/>
      <c r="H39" s="22"/>
      <c r="I39" s="29"/>
      <c r="J39" s="45"/>
      <c r="K39" s="90"/>
      <c r="L39" s="91"/>
    </row>
    <row r="40" spans="1:14" s="1" customFormat="1" ht="12.75" customHeight="1" x14ac:dyDescent="0.3">
      <c r="A40" s="62"/>
      <c r="B40" s="62"/>
      <c r="C40" s="60" t="s">
        <v>64</v>
      </c>
      <c r="D40" s="23"/>
      <c r="E40" s="23"/>
      <c r="F40" s="23"/>
      <c r="G40" s="22"/>
      <c r="H40" s="22"/>
      <c r="I40" s="29"/>
      <c r="J40" s="45"/>
      <c r="K40" s="90"/>
      <c r="L40" s="91"/>
    </row>
    <row r="41" spans="1:14" s="1" customFormat="1" ht="12.75" customHeight="1" x14ac:dyDescent="0.3">
      <c r="A41" s="62"/>
      <c r="B41" s="62"/>
      <c r="C41" s="60" t="s">
        <v>106</v>
      </c>
      <c r="D41" s="23"/>
      <c r="E41" s="23"/>
      <c r="F41" s="23"/>
      <c r="G41" s="22"/>
      <c r="H41" s="22"/>
      <c r="I41" s="29"/>
      <c r="J41" s="45"/>
      <c r="K41" s="46"/>
      <c r="L41" s="47"/>
    </row>
    <row r="42" spans="1:14" s="1" customFormat="1" ht="12.75" customHeight="1" x14ac:dyDescent="0.3">
      <c r="A42" s="62"/>
      <c r="B42" s="62"/>
      <c r="C42" s="60" t="s">
        <v>66</v>
      </c>
      <c r="D42" s="23"/>
      <c r="E42" s="23"/>
      <c r="F42" s="23"/>
      <c r="G42" s="22"/>
      <c r="H42" s="22"/>
      <c r="I42" s="29"/>
      <c r="J42" s="45"/>
      <c r="K42" s="46"/>
      <c r="L42" s="47"/>
    </row>
    <row r="43" spans="1:14" s="1" customFormat="1" ht="12.75" customHeight="1" x14ac:dyDescent="0.3">
      <c r="A43" s="62"/>
      <c r="B43" s="62"/>
      <c r="C43" s="60" t="s">
        <v>67</v>
      </c>
      <c r="D43" s="23"/>
      <c r="E43" s="23"/>
      <c r="F43" s="23"/>
      <c r="G43" s="22"/>
      <c r="H43" s="22"/>
      <c r="I43" s="29"/>
      <c r="J43" s="45"/>
      <c r="K43" s="46"/>
      <c r="L43" s="47"/>
    </row>
    <row r="44" spans="1:14" s="1" customFormat="1" ht="12.75" customHeight="1" x14ac:dyDescent="0.3">
      <c r="A44" s="62"/>
      <c r="B44" s="62"/>
      <c r="C44" s="60" t="s">
        <v>68</v>
      </c>
      <c r="D44" s="23"/>
      <c r="E44" s="23"/>
      <c r="F44" s="23"/>
      <c r="G44" s="22"/>
      <c r="H44" s="22"/>
      <c r="I44" s="29"/>
      <c r="J44" s="45"/>
      <c r="K44" s="46"/>
      <c r="L44" s="47"/>
    </row>
    <row r="45" spans="1:14" s="1" customFormat="1" ht="12.75" customHeight="1" x14ac:dyDescent="0.3">
      <c r="A45" s="62"/>
      <c r="B45" s="62"/>
      <c r="C45" s="60" t="s">
        <v>69</v>
      </c>
      <c r="D45" s="23"/>
      <c r="E45" s="23"/>
      <c r="F45" s="23"/>
      <c r="G45" s="22"/>
      <c r="H45" s="22"/>
      <c r="I45" s="29"/>
      <c r="J45" s="45"/>
      <c r="K45" s="46"/>
      <c r="L45" s="47"/>
    </row>
    <row r="46" spans="1:14" s="1" customFormat="1" ht="12.75" customHeight="1" x14ac:dyDescent="0.3">
      <c r="A46" s="62"/>
      <c r="B46" s="62"/>
      <c r="C46" s="60" t="s">
        <v>70</v>
      </c>
      <c r="D46" s="23"/>
      <c r="E46" s="23"/>
      <c r="F46" s="23"/>
      <c r="G46" s="22"/>
      <c r="H46" s="22"/>
      <c r="I46" s="29"/>
      <c r="J46" s="45"/>
      <c r="K46" s="46"/>
      <c r="L46" s="47"/>
    </row>
    <row r="47" spans="1:14" s="1" customFormat="1" ht="12.75" customHeight="1" x14ac:dyDescent="0.3">
      <c r="A47" s="62"/>
      <c r="B47" s="62"/>
      <c r="C47" s="60" t="s">
        <v>45</v>
      </c>
      <c r="D47" s="23"/>
      <c r="E47" s="23"/>
      <c r="F47" s="23"/>
      <c r="G47" s="22"/>
      <c r="H47" s="22"/>
      <c r="I47" s="29"/>
      <c r="J47" s="45"/>
      <c r="K47" s="46"/>
      <c r="L47" s="47"/>
    </row>
    <row r="48" spans="1:14" s="1" customFormat="1" ht="12.75" customHeight="1" x14ac:dyDescent="0.3">
      <c r="A48" s="62"/>
      <c r="B48" s="62"/>
      <c r="C48" s="60" t="s">
        <v>107</v>
      </c>
      <c r="D48" s="23"/>
      <c r="E48" s="23"/>
      <c r="F48" s="23"/>
      <c r="G48" s="22"/>
      <c r="H48" s="22"/>
      <c r="I48" s="29"/>
      <c r="J48" s="45"/>
      <c r="K48" s="46"/>
      <c r="L48" s="47"/>
    </row>
    <row r="49" spans="1:12" s="1" customFormat="1" ht="12.75" customHeight="1" x14ac:dyDescent="0.3">
      <c r="A49" s="62"/>
      <c r="B49" s="62"/>
      <c r="C49" s="60" t="s">
        <v>47</v>
      </c>
      <c r="D49" s="23"/>
      <c r="E49" s="23"/>
      <c r="F49" s="23"/>
      <c r="G49" s="22"/>
      <c r="H49" s="22"/>
      <c r="I49" s="29"/>
      <c r="J49" s="45"/>
      <c r="K49" s="46"/>
      <c r="L49" s="47"/>
    </row>
    <row r="50" spans="1:12" s="1" customFormat="1" ht="12.75" customHeight="1" x14ac:dyDescent="0.3">
      <c r="A50" s="62"/>
      <c r="B50" s="62"/>
      <c r="C50" s="30"/>
      <c r="D50" s="23"/>
      <c r="E50" s="23"/>
      <c r="F50" s="23"/>
      <c r="G50" s="22"/>
      <c r="H50" s="22"/>
      <c r="I50" s="29"/>
      <c r="J50" s="45"/>
      <c r="K50" s="90"/>
      <c r="L50" s="91"/>
    </row>
    <row r="51" spans="1:12" s="1" customFormat="1" ht="12.75" customHeight="1" x14ac:dyDescent="0.3">
      <c r="A51" s="62">
        <v>2</v>
      </c>
      <c r="B51" s="62">
        <v>1</v>
      </c>
      <c r="C51" s="120" t="s">
        <v>48</v>
      </c>
      <c r="D51" s="23"/>
      <c r="E51" s="23"/>
      <c r="F51" s="23"/>
      <c r="G51" s="22"/>
      <c r="H51" s="22"/>
      <c r="I51" s="29"/>
      <c r="J51" s="45">
        <v>30</v>
      </c>
      <c r="K51" s="90">
        <f>J51</f>
        <v>30</v>
      </c>
      <c r="L51" s="91"/>
    </row>
    <row r="52" spans="1:12" s="1" customFormat="1" ht="12.75" customHeight="1" x14ac:dyDescent="0.3">
      <c r="A52" s="62"/>
      <c r="B52" s="62"/>
      <c r="C52" s="30"/>
      <c r="D52" s="23"/>
      <c r="E52" s="23"/>
      <c r="F52" s="23"/>
      <c r="G52" s="22"/>
      <c r="H52" s="22"/>
      <c r="I52" s="29"/>
      <c r="J52" s="45"/>
      <c r="K52" s="46"/>
      <c r="L52" s="47"/>
    </row>
    <row r="53" spans="1:12" s="1" customFormat="1" ht="12.75" customHeight="1" x14ac:dyDescent="0.3">
      <c r="A53" s="62">
        <v>3</v>
      </c>
      <c r="B53" s="62">
        <v>6</v>
      </c>
      <c r="C53" s="120" t="s">
        <v>49</v>
      </c>
      <c r="D53" s="23"/>
      <c r="E53" s="23"/>
      <c r="F53" s="23"/>
      <c r="G53" s="22"/>
      <c r="H53" s="22"/>
      <c r="I53" s="29"/>
      <c r="J53" s="45">
        <v>90</v>
      </c>
      <c r="K53" s="90">
        <f>B53*J53</f>
        <v>540</v>
      </c>
      <c r="L53" s="91"/>
    </row>
    <row r="54" spans="1:12" s="1" customFormat="1" ht="12.75" customHeight="1" x14ac:dyDescent="0.3">
      <c r="A54" s="62"/>
      <c r="B54" s="62"/>
      <c r="C54" s="30" t="s">
        <v>50</v>
      </c>
      <c r="D54" s="23"/>
      <c r="E54" s="23"/>
      <c r="F54" s="23"/>
      <c r="G54" s="22"/>
      <c r="H54" s="22"/>
      <c r="I54" s="29"/>
      <c r="J54" s="45"/>
      <c r="K54" s="90"/>
      <c r="L54" s="91"/>
    </row>
    <row r="55" spans="1:12" s="1" customFormat="1" ht="12.75" customHeight="1" x14ac:dyDescent="0.3">
      <c r="A55" s="62"/>
      <c r="B55" s="62"/>
      <c r="C55" s="30" t="s">
        <v>51</v>
      </c>
      <c r="D55" s="23"/>
      <c r="E55" s="23"/>
      <c r="F55" s="23"/>
      <c r="G55" s="22"/>
      <c r="H55" s="22"/>
      <c r="I55" s="29"/>
      <c r="J55" s="45"/>
      <c r="K55" s="90"/>
      <c r="L55" s="91"/>
    </row>
    <row r="56" spans="1:12" s="1" customFormat="1" ht="12.75" customHeight="1" x14ac:dyDescent="0.3">
      <c r="A56" s="62"/>
      <c r="B56" s="62"/>
      <c r="C56" s="30"/>
      <c r="D56" s="23"/>
      <c r="E56" s="23"/>
      <c r="F56" s="23"/>
      <c r="G56" s="22"/>
      <c r="H56" s="22"/>
      <c r="I56" s="29"/>
      <c r="J56" s="45"/>
      <c r="K56" s="90"/>
      <c r="L56" s="91"/>
    </row>
    <row r="57" spans="1:12" s="1" customFormat="1" ht="12.75" customHeight="1" x14ac:dyDescent="0.3">
      <c r="A57" s="62"/>
      <c r="B57" s="62"/>
      <c r="C57" s="30"/>
      <c r="D57" s="23"/>
      <c r="E57" s="23"/>
      <c r="F57" s="23"/>
      <c r="G57" s="22"/>
      <c r="H57" s="22"/>
      <c r="I57" s="29"/>
      <c r="J57" s="45"/>
      <c r="K57" s="90"/>
      <c r="L57" s="91"/>
    </row>
    <row r="58" spans="1:12" s="1" customFormat="1" ht="12.75" customHeight="1" x14ac:dyDescent="0.3">
      <c r="A58" s="62"/>
      <c r="B58" s="62"/>
      <c r="C58" s="31"/>
      <c r="D58" s="25"/>
      <c r="E58" s="25"/>
      <c r="F58" s="25"/>
      <c r="G58" s="25"/>
      <c r="H58" s="22"/>
      <c r="I58" s="29"/>
      <c r="J58" s="45"/>
      <c r="K58" s="90"/>
      <c r="L58" s="91"/>
    </row>
    <row r="59" spans="1:12" s="1" customFormat="1" ht="12.75" customHeight="1" x14ac:dyDescent="0.3">
      <c r="A59" s="62"/>
      <c r="B59" s="62"/>
      <c r="C59" s="31"/>
      <c r="D59" s="25"/>
      <c r="E59" s="25"/>
      <c r="F59" s="25"/>
      <c r="G59" s="25"/>
      <c r="H59" s="22"/>
      <c r="I59" s="29"/>
      <c r="J59" s="45"/>
      <c r="K59" s="90"/>
      <c r="L59" s="91"/>
    </row>
    <row r="60" spans="1:12" s="1" customFormat="1" ht="12.75" customHeight="1" x14ac:dyDescent="0.3">
      <c r="A60" s="62"/>
      <c r="B60" s="62"/>
      <c r="C60" s="31"/>
      <c r="D60" s="25"/>
      <c r="E60" s="25"/>
      <c r="F60" s="25"/>
      <c r="G60" s="25"/>
      <c r="H60" s="22"/>
      <c r="I60" s="29"/>
      <c r="J60" s="45"/>
      <c r="K60" s="90"/>
      <c r="L60" s="91"/>
    </row>
    <row r="61" spans="1:12" s="1" customFormat="1" ht="12.75" customHeight="1" x14ac:dyDescent="0.3">
      <c r="A61" s="62"/>
      <c r="B61" s="62"/>
      <c r="C61" s="30"/>
      <c r="D61" s="24"/>
      <c r="E61" s="24"/>
      <c r="F61" s="24"/>
      <c r="G61" s="24"/>
      <c r="H61" s="24"/>
      <c r="I61" s="32"/>
      <c r="J61" s="45"/>
      <c r="K61" s="90"/>
      <c r="L61" s="91"/>
    </row>
    <row r="62" spans="1:12" s="1" customFormat="1" ht="12.75" customHeight="1" x14ac:dyDescent="0.35">
      <c r="A62" s="62"/>
      <c r="B62" s="62"/>
      <c r="C62" s="33"/>
      <c r="D62" s="16"/>
      <c r="E62" s="16"/>
      <c r="F62" s="16"/>
      <c r="G62" s="16"/>
      <c r="H62" s="16"/>
      <c r="I62" s="34"/>
      <c r="J62" s="45"/>
      <c r="K62" s="90"/>
      <c r="L62" s="91"/>
    </row>
    <row r="63" spans="1:12" s="1" customFormat="1" ht="12.75" customHeight="1" x14ac:dyDescent="0.3">
      <c r="A63" s="63"/>
      <c r="B63" s="63"/>
      <c r="C63" s="35"/>
      <c r="D63" s="36"/>
      <c r="E63" s="36"/>
      <c r="F63" s="36"/>
      <c r="G63" s="37"/>
      <c r="H63" s="37"/>
      <c r="I63" s="38"/>
      <c r="J63" s="43"/>
      <c r="K63" s="99"/>
      <c r="L63" s="100"/>
    </row>
    <row r="64" spans="1:12" ht="12.75" customHeight="1" x14ac:dyDescent="0.25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7879.5</v>
      </c>
      <c r="L64" s="98"/>
    </row>
    <row r="65" spans="1:12" ht="12.75" customHeight="1" x14ac:dyDescent="0.25">
      <c r="A65" s="102" t="s">
        <v>9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4">
        <f>+K64*0.12</f>
        <v>945.54</v>
      </c>
      <c r="L65" s="105"/>
    </row>
    <row r="66" spans="1:12" ht="12.75" customHeight="1" x14ac:dyDescent="0.25">
      <c r="A66" s="106" t="s">
        <v>1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8">
        <f>+K64+K65</f>
        <v>8825.0400000000009</v>
      </c>
      <c r="L66" s="109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21" t="s">
        <v>7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3"/>
    </row>
    <row r="69" spans="1:12" ht="22.5" customHeight="1" x14ac:dyDescent="0.25">
      <c r="A69" s="113" t="s">
        <v>8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</row>
    <row r="70" spans="1:12" ht="12.9" customHeight="1" x14ac:dyDescent="0.25">
      <c r="A70" s="124" t="s">
        <v>19</v>
      </c>
      <c r="B70" s="23"/>
      <c r="C70" s="53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5" t="s">
        <v>277</v>
      </c>
      <c r="B71" s="23"/>
      <c r="C71" s="23" t="s">
        <v>21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4" t="s">
        <v>22</v>
      </c>
      <c r="B72" s="23"/>
      <c r="C72" s="23" t="s">
        <v>23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4" t="s">
        <v>24</v>
      </c>
      <c r="B73" s="23"/>
      <c r="C73" s="23" t="s">
        <v>25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4" t="s">
        <v>27</v>
      </c>
      <c r="B74" s="23"/>
      <c r="C74" s="23" t="s">
        <v>26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4" t="s">
        <v>29</v>
      </c>
      <c r="B75" s="23"/>
      <c r="C75" s="23" t="s">
        <v>30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4" t="s">
        <v>31</v>
      </c>
      <c r="C76" s="23" t="s">
        <v>32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8"/>
      <c r="B81" s="78"/>
      <c r="C81" s="78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114"/>
      <c r="B82" s="114"/>
      <c r="C82" s="114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115"/>
      <c r="B83" s="115"/>
      <c r="C83" s="115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7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7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116"/>
      <c r="K88" s="116"/>
      <c r="L88" s="116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</row>
    <row r="94" spans="1:12" ht="12.75" customHeight="1" x14ac:dyDescent="0.2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</row>
    <row r="95" spans="1:12" ht="12.75" customHeight="1" x14ac:dyDescent="0.25"/>
    <row r="96" spans="1:12" ht="12.75" customHeight="1" x14ac:dyDescent="0.25"/>
  </sheetData>
  <mergeCells count="64">
    <mergeCell ref="F6:L7"/>
    <mergeCell ref="F8:L8"/>
    <mergeCell ref="A10:C10"/>
    <mergeCell ref="G10:L10"/>
    <mergeCell ref="A11:D12"/>
    <mergeCell ref="G11:L11"/>
    <mergeCell ref="G12:L12"/>
    <mergeCell ref="B13:D13"/>
    <mergeCell ref="G13:L13"/>
    <mergeCell ref="B14:D14"/>
    <mergeCell ref="G14:L14"/>
    <mergeCell ref="G17:H17"/>
    <mergeCell ref="I17:K18"/>
    <mergeCell ref="L17:L18"/>
    <mergeCell ref="G18:H18"/>
    <mergeCell ref="K30:L30"/>
    <mergeCell ref="C20:I20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51:L51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50:L50"/>
    <mergeCell ref="A64:J64"/>
    <mergeCell ref="K64:L64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91960-AC7C-4D38-8A7B-B6A9098D10CA}">
  <sheetPr>
    <tabColor rgb="FFC8102E"/>
  </sheetPr>
  <dimension ref="A1:R97"/>
  <sheetViews>
    <sheetView showGridLines="0" zoomScale="90" zoomScaleNormal="90" zoomScaleSheetLayoutView="80" workbookViewId="0">
      <selection activeCell="N10" sqref="N10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72" t="s">
        <v>10</v>
      </c>
      <c r="G6" s="72"/>
      <c r="H6" s="72"/>
      <c r="I6" s="72"/>
      <c r="J6" s="72"/>
      <c r="K6" s="72"/>
      <c r="L6" s="72"/>
    </row>
    <row r="7" spans="1:12" customFormat="1" ht="12.75" customHeight="1" x14ac:dyDescent="0.25">
      <c r="F7" s="72"/>
      <c r="G7" s="72"/>
      <c r="H7" s="72"/>
      <c r="I7" s="72"/>
      <c r="J7" s="72"/>
      <c r="K7" s="72"/>
      <c r="L7" s="72"/>
    </row>
    <row r="8" spans="1:12" customFormat="1" ht="15.6" x14ac:dyDescent="0.25">
      <c r="F8" s="73" t="s">
        <v>11</v>
      </c>
      <c r="G8" s="73"/>
      <c r="H8" s="73"/>
      <c r="I8" s="73"/>
      <c r="J8" s="73"/>
      <c r="K8" s="73"/>
      <c r="L8" s="73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74" t="s">
        <v>14</v>
      </c>
      <c r="B10" s="74"/>
      <c r="C10" s="74"/>
      <c r="D10" s="68"/>
      <c r="E10" s="58"/>
      <c r="F10" s="65" t="s">
        <v>37</v>
      </c>
      <c r="G10" s="75"/>
      <c r="H10" s="75"/>
      <c r="I10" s="75"/>
      <c r="J10" s="75"/>
      <c r="K10" s="75"/>
      <c r="L10" s="76"/>
    </row>
    <row r="11" spans="1:12" customFormat="1" ht="12.75" customHeight="1" x14ac:dyDescent="0.3">
      <c r="A11" s="118" t="s">
        <v>178</v>
      </c>
      <c r="B11" s="118"/>
      <c r="C11" s="118"/>
      <c r="D11" s="118"/>
      <c r="E11" s="59"/>
      <c r="F11" s="66" t="s">
        <v>33</v>
      </c>
      <c r="G11" s="78"/>
      <c r="H11" s="78"/>
      <c r="I11" s="78"/>
      <c r="J11" s="78"/>
      <c r="K11" s="78"/>
      <c r="L11" s="79"/>
    </row>
    <row r="12" spans="1:12" customFormat="1" ht="12.75" customHeight="1" x14ac:dyDescent="0.3">
      <c r="A12" s="118"/>
      <c r="B12" s="118"/>
      <c r="C12" s="118"/>
      <c r="D12" s="118"/>
      <c r="E12" s="59"/>
      <c r="F12" s="66" t="s">
        <v>34</v>
      </c>
      <c r="G12" s="78"/>
      <c r="H12" s="78"/>
      <c r="I12" s="78"/>
      <c r="J12" s="78"/>
      <c r="K12" s="78"/>
      <c r="L12" s="79"/>
    </row>
    <row r="13" spans="1:12" customFormat="1" ht="12.75" customHeight="1" x14ac:dyDescent="0.3">
      <c r="A13" s="15" t="s">
        <v>16</v>
      </c>
      <c r="B13" s="80" t="s">
        <v>179</v>
      </c>
      <c r="C13" s="80"/>
      <c r="D13" s="80"/>
      <c r="E13" s="26"/>
      <c r="F13" s="66" t="s">
        <v>35</v>
      </c>
      <c r="G13" s="74"/>
      <c r="H13" s="74"/>
      <c r="I13" s="74"/>
      <c r="J13" s="74"/>
      <c r="K13" s="74"/>
      <c r="L13" s="81"/>
    </row>
    <row r="14" spans="1:12" customFormat="1" ht="12.75" customHeight="1" x14ac:dyDescent="0.3">
      <c r="A14" s="15" t="s">
        <v>15</v>
      </c>
      <c r="B14" s="82" t="s">
        <v>180</v>
      </c>
      <c r="C14" s="82"/>
      <c r="D14" s="82"/>
      <c r="E14" s="26"/>
      <c r="F14" s="67" t="s">
        <v>36</v>
      </c>
      <c r="G14" s="83"/>
      <c r="H14" s="83"/>
      <c r="I14" s="83"/>
      <c r="J14" s="83"/>
      <c r="K14" s="83"/>
      <c r="L14" s="84"/>
    </row>
    <row r="15" spans="1:12" customFormat="1" ht="6" customHeight="1" thickBot="1" x14ac:dyDescent="0.35">
      <c r="A15" s="69"/>
      <c r="B15" s="70"/>
      <c r="C15" s="70"/>
      <c r="D15" s="70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8"/>
      <c r="C17" s="48"/>
      <c r="D17" s="48"/>
      <c r="E17" s="17"/>
      <c r="F17" s="56" t="s">
        <v>3</v>
      </c>
      <c r="G17" s="85">
        <f ca="1">TODAY()</f>
        <v>46099</v>
      </c>
      <c r="H17" s="85"/>
      <c r="I17" s="86" t="s">
        <v>12</v>
      </c>
      <c r="J17" s="86"/>
      <c r="K17" s="86"/>
      <c r="L17" s="87">
        <v>0</v>
      </c>
    </row>
    <row r="18" spans="1:18" s="9" customFormat="1" ht="15.75" customHeight="1" x14ac:dyDescent="0.3">
      <c r="B18" s="48"/>
      <c r="C18" s="48"/>
      <c r="D18" s="48"/>
      <c r="E18" s="21"/>
      <c r="F18" s="56" t="s">
        <v>4</v>
      </c>
      <c r="G18" s="89"/>
      <c r="H18" s="89"/>
      <c r="I18" s="86"/>
      <c r="J18" s="86"/>
      <c r="K18" s="86"/>
      <c r="L18" s="88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2" t="s">
        <v>6</v>
      </c>
      <c r="D20" s="93"/>
      <c r="E20" s="93"/>
      <c r="F20" s="93"/>
      <c r="G20" s="93"/>
      <c r="H20" s="93"/>
      <c r="I20" s="94"/>
      <c r="J20" s="18" t="s">
        <v>13</v>
      </c>
      <c r="K20" s="92" t="s">
        <v>71</v>
      </c>
      <c r="L20" s="94"/>
    </row>
    <row r="21" spans="1:18" s="1" customFormat="1" ht="21" x14ac:dyDescent="0.4">
      <c r="A21" s="62">
        <v>1</v>
      </c>
      <c r="B21" s="62">
        <v>1</v>
      </c>
      <c r="C21" s="119" t="s">
        <v>251</v>
      </c>
      <c r="D21" s="20"/>
      <c r="E21" s="20"/>
      <c r="F21" s="20"/>
      <c r="G21" s="20"/>
      <c r="H21" s="20"/>
      <c r="I21" s="27"/>
      <c r="J21" s="44">
        <v>0</v>
      </c>
      <c r="K21" s="90">
        <f>J21*B21</f>
        <v>0</v>
      </c>
      <c r="L21" s="91"/>
      <c r="N21" s="41">
        <v>0.25</v>
      </c>
      <c r="O21" s="39" t="s">
        <v>17</v>
      </c>
      <c r="P21" s="39"/>
      <c r="Q21" s="40"/>
    </row>
    <row r="22" spans="1:18" s="1" customFormat="1" ht="12.75" customHeight="1" x14ac:dyDescent="0.3">
      <c r="A22" s="62"/>
      <c r="B22" s="62"/>
      <c r="C22" s="28" t="s">
        <v>73</v>
      </c>
      <c r="D22" s="21"/>
      <c r="E22" s="21"/>
      <c r="F22" s="21"/>
      <c r="G22" s="22"/>
      <c r="H22" s="22"/>
      <c r="I22" s="29"/>
      <c r="J22" s="45"/>
      <c r="K22" s="90"/>
      <c r="L22" s="91"/>
      <c r="N22" s="42">
        <v>2966</v>
      </c>
      <c r="O22" s="39" t="s">
        <v>18</v>
      </c>
    </row>
    <row r="23" spans="1:18" s="1" customFormat="1" ht="12.75" customHeight="1" x14ac:dyDescent="0.3">
      <c r="A23" s="62"/>
      <c r="B23" s="62"/>
      <c r="C23" s="30"/>
      <c r="D23" s="23"/>
      <c r="E23" s="23"/>
      <c r="F23" s="23"/>
      <c r="G23" s="24"/>
      <c r="H23" s="24"/>
      <c r="I23" s="29"/>
      <c r="J23" s="45"/>
      <c r="K23" s="90"/>
      <c r="L23" s="91"/>
      <c r="Q23" s="39"/>
    </row>
    <row r="24" spans="1:18" s="1" customFormat="1" ht="12.75" customHeight="1" x14ac:dyDescent="0.3">
      <c r="A24" s="62"/>
      <c r="B24" s="62"/>
      <c r="C24" s="71" t="s">
        <v>252</v>
      </c>
      <c r="D24" s="23"/>
      <c r="E24" s="23"/>
      <c r="F24" s="23"/>
      <c r="G24" s="24"/>
      <c r="H24" s="24"/>
      <c r="I24" s="29"/>
      <c r="J24" s="45"/>
      <c r="K24" s="90"/>
      <c r="L24" s="91"/>
    </row>
    <row r="25" spans="1:18" s="1" customFormat="1" ht="12.75" customHeight="1" x14ac:dyDescent="0.3">
      <c r="A25" s="62"/>
      <c r="B25" s="62"/>
      <c r="C25" s="71" t="s">
        <v>253</v>
      </c>
      <c r="D25" s="23"/>
      <c r="E25" s="23"/>
      <c r="F25" s="23"/>
      <c r="G25" s="22"/>
      <c r="H25" s="22"/>
      <c r="I25" s="29"/>
      <c r="J25" s="45"/>
      <c r="K25" s="90"/>
      <c r="L25" s="91"/>
    </row>
    <row r="26" spans="1:18" s="1" customFormat="1" ht="12.75" customHeight="1" x14ac:dyDescent="0.3">
      <c r="A26" s="62"/>
      <c r="B26" s="62"/>
      <c r="C26" s="71" t="s">
        <v>255</v>
      </c>
      <c r="D26" s="23"/>
      <c r="E26" s="23"/>
      <c r="F26" s="23"/>
      <c r="G26" s="22"/>
      <c r="H26" s="22"/>
      <c r="I26" s="29"/>
      <c r="J26" s="45"/>
      <c r="K26" s="90"/>
      <c r="L26" s="91"/>
    </row>
    <row r="27" spans="1:18" s="1" customFormat="1" ht="12.75" customHeight="1" x14ac:dyDescent="0.3">
      <c r="A27" s="62"/>
      <c r="B27" s="62"/>
      <c r="C27" s="60" t="s">
        <v>254</v>
      </c>
      <c r="D27" s="23"/>
      <c r="E27" s="23"/>
      <c r="F27" s="23"/>
      <c r="G27" s="22"/>
      <c r="H27" s="22"/>
      <c r="I27" s="29"/>
      <c r="J27" s="45"/>
      <c r="K27" s="90"/>
      <c r="L27" s="91"/>
    </row>
    <row r="28" spans="1:18" s="1" customFormat="1" ht="12.75" customHeight="1" x14ac:dyDescent="0.3">
      <c r="A28" s="62"/>
      <c r="B28" s="62"/>
      <c r="C28" s="71" t="s">
        <v>256</v>
      </c>
      <c r="D28" s="23"/>
      <c r="E28" s="23"/>
      <c r="F28" s="23"/>
      <c r="G28" s="22"/>
      <c r="H28" s="22"/>
      <c r="I28" s="29"/>
      <c r="J28" s="45"/>
      <c r="K28" s="90"/>
      <c r="L28" s="91"/>
    </row>
    <row r="29" spans="1:18" s="1" customFormat="1" ht="12.75" customHeight="1" x14ac:dyDescent="0.3">
      <c r="A29" s="62"/>
      <c r="B29" s="62"/>
      <c r="C29" s="71" t="s">
        <v>263</v>
      </c>
      <c r="D29" s="23"/>
      <c r="E29" s="23"/>
      <c r="F29" s="23"/>
      <c r="G29" s="22"/>
      <c r="H29" s="22"/>
      <c r="I29" s="29"/>
      <c r="J29" s="45"/>
      <c r="K29" s="90"/>
      <c r="L29" s="91"/>
      <c r="P29"/>
    </row>
    <row r="30" spans="1:18" s="1" customFormat="1" ht="12.75" customHeight="1" x14ac:dyDescent="0.3">
      <c r="A30" s="62"/>
      <c r="B30" s="62"/>
      <c r="C30" s="71" t="s">
        <v>262</v>
      </c>
      <c r="D30" s="23"/>
      <c r="E30" s="23"/>
      <c r="F30" s="23"/>
      <c r="G30" s="22"/>
      <c r="H30" s="22"/>
      <c r="I30" s="29"/>
      <c r="J30" s="45"/>
      <c r="K30" s="90"/>
      <c r="L30" s="91"/>
      <c r="R30"/>
    </row>
    <row r="31" spans="1:18" s="1" customFormat="1" ht="12.75" customHeight="1" x14ac:dyDescent="0.3">
      <c r="A31" s="62"/>
      <c r="B31" s="62"/>
      <c r="C31" s="71" t="s">
        <v>264</v>
      </c>
      <c r="D31" s="23"/>
      <c r="E31" s="23"/>
      <c r="F31" s="23"/>
      <c r="G31" s="22"/>
      <c r="H31" s="22"/>
      <c r="I31" s="29"/>
      <c r="J31" s="45"/>
      <c r="K31" s="90"/>
      <c r="L31" s="91"/>
    </row>
    <row r="32" spans="1:18" s="1" customFormat="1" ht="12.75" customHeight="1" x14ac:dyDescent="0.3">
      <c r="A32" s="62"/>
      <c r="B32" s="62"/>
      <c r="C32" s="71" t="s">
        <v>265</v>
      </c>
      <c r="D32" s="23"/>
      <c r="E32" s="23"/>
      <c r="F32" s="23"/>
      <c r="G32" s="22"/>
      <c r="H32" s="22"/>
      <c r="I32" s="29"/>
      <c r="J32" s="45"/>
      <c r="K32" s="90"/>
      <c r="L32" s="91"/>
    </row>
    <row r="33" spans="1:15" s="1" customFormat="1" ht="12.75" customHeight="1" x14ac:dyDescent="0.3">
      <c r="A33" s="62"/>
      <c r="B33" s="62"/>
      <c r="C33" s="71" t="s">
        <v>266</v>
      </c>
      <c r="D33" s="23"/>
      <c r="E33" s="23"/>
      <c r="F33" s="23"/>
      <c r="G33" s="22"/>
      <c r="H33" s="22"/>
      <c r="I33" s="29"/>
      <c r="J33" s="45"/>
      <c r="K33" s="90"/>
      <c r="L33" s="91"/>
      <c r="O33"/>
    </row>
    <row r="34" spans="1:15" s="1" customFormat="1" ht="12.75" customHeight="1" x14ac:dyDescent="0.3">
      <c r="A34" s="62"/>
      <c r="B34" s="62"/>
      <c r="C34" s="71" t="s">
        <v>267</v>
      </c>
      <c r="D34" s="23"/>
      <c r="E34" s="23"/>
      <c r="F34" s="23"/>
      <c r="G34" s="22"/>
      <c r="H34" s="22"/>
      <c r="I34" s="29"/>
      <c r="J34" s="45"/>
      <c r="K34" s="90"/>
      <c r="L34" s="91"/>
    </row>
    <row r="35" spans="1:15" s="1" customFormat="1" ht="12.75" customHeight="1" x14ac:dyDescent="0.3">
      <c r="A35" s="62"/>
      <c r="B35" s="62"/>
      <c r="C35" s="71" t="s">
        <v>268</v>
      </c>
      <c r="D35" s="23"/>
      <c r="E35" s="23"/>
      <c r="F35" s="23"/>
      <c r="G35" s="22"/>
      <c r="H35" s="22"/>
      <c r="I35" s="29"/>
      <c r="J35" s="45"/>
      <c r="K35" s="90"/>
      <c r="L35" s="91"/>
    </row>
    <row r="36" spans="1:15" s="1" customFormat="1" ht="12.75" customHeight="1" x14ac:dyDescent="0.3">
      <c r="A36" s="62"/>
      <c r="B36" s="62"/>
      <c r="C36" s="71" t="s">
        <v>269</v>
      </c>
      <c r="D36" s="23"/>
      <c r="E36" s="23"/>
      <c r="F36" s="23"/>
      <c r="G36" s="22"/>
      <c r="H36" s="22"/>
      <c r="I36" s="29"/>
      <c r="J36" s="45"/>
      <c r="K36" s="90"/>
      <c r="L36" s="91"/>
    </row>
    <row r="37" spans="1:15" s="1" customFormat="1" ht="12.75" customHeight="1" x14ac:dyDescent="0.3">
      <c r="A37" s="62"/>
      <c r="B37" s="62"/>
      <c r="C37" s="60" t="s">
        <v>257</v>
      </c>
      <c r="D37" s="23"/>
      <c r="E37" s="23"/>
      <c r="F37" s="23"/>
      <c r="G37" s="22"/>
      <c r="H37" s="22"/>
      <c r="I37" s="29"/>
      <c r="J37" s="45"/>
      <c r="K37" s="90"/>
      <c r="L37" s="91"/>
    </row>
    <row r="38" spans="1:15" s="1" customFormat="1" ht="12.75" customHeight="1" x14ac:dyDescent="0.3">
      <c r="A38" s="62"/>
      <c r="B38" s="62"/>
      <c r="C38" s="71" t="s">
        <v>258</v>
      </c>
      <c r="D38" s="23"/>
      <c r="E38" s="23"/>
      <c r="F38" s="23"/>
      <c r="G38" s="22"/>
      <c r="H38" s="22"/>
      <c r="I38" s="29"/>
      <c r="J38" s="45"/>
      <c r="K38" s="90"/>
      <c r="L38" s="91"/>
    </row>
    <row r="39" spans="1:15" s="1" customFormat="1" ht="12.75" customHeight="1" x14ac:dyDescent="0.3">
      <c r="A39" s="62"/>
      <c r="B39" s="62"/>
      <c r="C39" s="71" t="s">
        <v>259</v>
      </c>
      <c r="D39" s="23"/>
      <c r="E39" s="23"/>
      <c r="F39" s="23"/>
      <c r="G39" s="22"/>
      <c r="H39" s="22"/>
      <c r="I39" s="29"/>
      <c r="J39" s="45"/>
      <c r="K39" s="90"/>
      <c r="L39" s="91"/>
    </row>
    <row r="40" spans="1:15" s="1" customFormat="1" ht="12.75" customHeight="1" x14ac:dyDescent="0.3">
      <c r="A40" s="62"/>
      <c r="B40" s="62"/>
      <c r="C40" s="60" t="s">
        <v>261</v>
      </c>
      <c r="D40" s="23"/>
      <c r="E40" s="23"/>
      <c r="F40" s="23"/>
      <c r="G40" s="22"/>
      <c r="H40" s="22"/>
      <c r="I40" s="29"/>
      <c r="J40" s="45"/>
      <c r="K40" s="90"/>
      <c r="L40" s="91"/>
    </row>
    <row r="41" spans="1:15" s="1" customFormat="1" ht="12.75" customHeight="1" x14ac:dyDescent="0.3">
      <c r="A41" s="62"/>
      <c r="B41" s="62"/>
      <c r="C41" s="60" t="s">
        <v>260</v>
      </c>
      <c r="D41" s="23"/>
      <c r="E41" s="23"/>
      <c r="F41" s="23"/>
      <c r="G41" s="22"/>
      <c r="H41" s="22"/>
      <c r="I41" s="29"/>
      <c r="J41" s="45"/>
      <c r="K41" s="46"/>
      <c r="L41" s="47"/>
    </row>
    <row r="42" spans="1:15" s="1" customFormat="1" ht="12.75" customHeight="1" x14ac:dyDescent="0.3">
      <c r="A42" s="62"/>
      <c r="B42" s="62"/>
      <c r="C42" s="60" t="s">
        <v>270</v>
      </c>
      <c r="D42" s="23"/>
      <c r="E42" s="23"/>
      <c r="F42" s="23"/>
      <c r="G42" s="22"/>
      <c r="H42" s="22"/>
      <c r="I42" s="29"/>
      <c r="J42" s="45"/>
      <c r="K42" s="46"/>
      <c r="L42" s="47"/>
    </row>
    <row r="43" spans="1:15" s="1" customFormat="1" ht="12.75" customHeight="1" x14ac:dyDescent="0.3">
      <c r="A43" s="62"/>
      <c r="B43" s="62"/>
      <c r="C43" s="60" t="s">
        <v>271</v>
      </c>
      <c r="D43" s="23"/>
      <c r="E43" s="23"/>
      <c r="F43" s="23"/>
      <c r="G43" s="22"/>
      <c r="H43" s="22"/>
      <c r="I43" s="29"/>
      <c r="J43" s="45"/>
      <c r="K43" s="46"/>
      <c r="L43" s="47"/>
    </row>
    <row r="44" spans="1:15" s="1" customFormat="1" ht="12.75" customHeight="1" x14ac:dyDescent="0.3">
      <c r="A44" s="62"/>
      <c r="B44" s="62"/>
      <c r="C44" s="60" t="s">
        <v>272</v>
      </c>
      <c r="D44" s="23"/>
      <c r="E44" s="23"/>
      <c r="F44" s="23"/>
      <c r="G44" s="22"/>
      <c r="H44" s="22"/>
      <c r="I44" s="29"/>
      <c r="J44" s="45"/>
      <c r="K44" s="46"/>
      <c r="L44" s="47"/>
    </row>
    <row r="45" spans="1:15" s="1" customFormat="1" ht="12.75" customHeight="1" x14ac:dyDescent="0.3">
      <c r="A45" s="62"/>
      <c r="B45" s="62"/>
      <c r="C45" s="60" t="s">
        <v>273</v>
      </c>
      <c r="D45" s="23"/>
      <c r="E45" s="23"/>
      <c r="F45" s="23"/>
      <c r="G45" s="22"/>
      <c r="H45" s="22"/>
      <c r="I45" s="29"/>
      <c r="J45" s="45"/>
      <c r="K45" s="46"/>
      <c r="L45" s="47"/>
    </row>
    <row r="46" spans="1:15" s="1" customFormat="1" ht="12.75" customHeight="1" x14ac:dyDescent="0.3">
      <c r="A46" s="62"/>
      <c r="B46" s="62"/>
      <c r="C46" s="60" t="s">
        <v>274</v>
      </c>
      <c r="D46" s="23"/>
      <c r="E46" s="23"/>
      <c r="F46" s="23"/>
      <c r="G46" s="22"/>
      <c r="H46" s="22"/>
      <c r="I46" s="29"/>
      <c r="J46" s="45"/>
      <c r="K46" s="46"/>
      <c r="L46" s="47"/>
    </row>
    <row r="47" spans="1:15" s="1" customFormat="1" ht="12.75" customHeight="1" x14ac:dyDescent="0.3">
      <c r="A47" s="62"/>
      <c r="B47" s="62"/>
      <c r="C47" s="60" t="s">
        <v>275</v>
      </c>
      <c r="D47" s="23"/>
      <c r="E47" s="23"/>
      <c r="F47" s="23"/>
      <c r="G47" s="22"/>
      <c r="H47" s="22"/>
      <c r="I47" s="29"/>
      <c r="J47" s="45"/>
      <c r="K47" s="46"/>
      <c r="L47" s="47"/>
    </row>
    <row r="48" spans="1:15" s="1" customFormat="1" ht="12.75" customHeight="1" x14ac:dyDescent="0.3">
      <c r="A48" s="62"/>
      <c r="B48" s="62"/>
      <c r="C48" s="60" t="s">
        <v>276</v>
      </c>
      <c r="D48" s="23"/>
      <c r="E48" s="23"/>
      <c r="F48" s="23"/>
      <c r="G48" s="22"/>
      <c r="H48" s="22"/>
      <c r="I48" s="29"/>
      <c r="J48" s="45"/>
      <c r="K48" s="46"/>
      <c r="L48" s="47"/>
    </row>
    <row r="49" spans="1:12" s="1" customFormat="1" ht="12.75" customHeight="1" x14ac:dyDescent="0.3">
      <c r="A49" s="62"/>
      <c r="B49" s="62"/>
      <c r="C49" s="60"/>
      <c r="D49" s="23"/>
      <c r="E49" s="23"/>
      <c r="F49" s="23"/>
      <c r="G49" s="22"/>
      <c r="H49" s="22"/>
      <c r="I49" s="29"/>
      <c r="J49" s="45"/>
      <c r="K49" s="46"/>
      <c r="L49" s="47"/>
    </row>
    <row r="50" spans="1:12" s="1" customFormat="1" ht="12.75" customHeight="1" x14ac:dyDescent="0.3">
      <c r="A50" s="62"/>
      <c r="B50" s="62"/>
      <c r="C50" s="30"/>
      <c r="D50" s="23"/>
      <c r="E50" s="23"/>
      <c r="F50" s="23"/>
      <c r="G50" s="22"/>
      <c r="H50" s="22"/>
      <c r="I50" s="29"/>
      <c r="J50" s="45"/>
      <c r="K50" s="90"/>
      <c r="L50" s="91"/>
    </row>
    <row r="51" spans="1:12" s="1" customFormat="1" ht="12.75" customHeight="1" x14ac:dyDescent="0.3">
      <c r="A51" s="62">
        <v>2</v>
      </c>
      <c r="B51" s="62">
        <v>1</v>
      </c>
      <c r="C51" s="120" t="s">
        <v>48</v>
      </c>
      <c r="D51" s="23"/>
      <c r="E51" s="23"/>
      <c r="F51" s="23"/>
      <c r="G51" s="22"/>
      <c r="H51" s="22"/>
      <c r="I51" s="29"/>
      <c r="J51" s="45">
        <v>0</v>
      </c>
      <c r="K51" s="90">
        <f>J51</f>
        <v>0</v>
      </c>
      <c r="L51" s="91"/>
    </row>
    <row r="52" spans="1:12" s="1" customFormat="1" ht="12.75" customHeight="1" x14ac:dyDescent="0.3">
      <c r="A52" s="62"/>
      <c r="B52" s="62"/>
      <c r="C52" s="30"/>
      <c r="D52" s="23"/>
      <c r="E52" s="23"/>
      <c r="F52" s="23"/>
      <c r="G52" s="22"/>
      <c r="H52" s="22"/>
      <c r="I52" s="29"/>
      <c r="J52" s="45"/>
      <c r="K52" s="46"/>
      <c r="L52" s="47"/>
    </row>
    <row r="53" spans="1:12" s="1" customFormat="1" ht="12.75" customHeight="1" x14ac:dyDescent="0.3">
      <c r="A53" s="62">
        <v>3</v>
      </c>
      <c r="B53" s="62">
        <v>6</v>
      </c>
      <c r="C53" s="120" t="s">
        <v>49</v>
      </c>
      <c r="D53" s="23"/>
      <c r="E53" s="23"/>
      <c r="F53" s="23"/>
      <c r="G53" s="22"/>
      <c r="H53" s="22"/>
      <c r="I53" s="29"/>
      <c r="J53" s="45">
        <v>0</v>
      </c>
      <c r="K53" s="90">
        <f>B53*J53</f>
        <v>0</v>
      </c>
      <c r="L53" s="91"/>
    </row>
    <row r="54" spans="1:12" s="1" customFormat="1" ht="12.75" customHeight="1" x14ac:dyDescent="0.3">
      <c r="A54" s="62"/>
      <c r="B54" s="62"/>
      <c r="C54" s="30" t="s">
        <v>50</v>
      </c>
      <c r="D54" s="23"/>
      <c r="E54" s="23"/>
      <c r="F54" s="23"/>
      <c r="G54" s="22"/>
      <c r="H54" s="22"/>
      <c r="I54" s="29"/>
      <c r="J54" s="45"/>
      <c r="K54" s="90"/>
      <c r="L54" s="91"/>
    </row>
    <row r="55" spans="1:12" s="1" customFormat="1" ht="12.75" customHeight="1" x14ac:dyDescent="0.3">
      <c r="A55" s="62"/>
      <c r="B55" s="62"/>
      <c r="C55" s="30" t="s">
        <v>51</v>
      </c>
      <c r="D55" s="23"/>
      <c r="E55" s="23"/>
      <c r="F55" s="23"/>
      <c r="G55" s="22"/>
      <c r="H55" s="22"/>
      <c r="I55" s="29"/>
      <c r="J55" s="45"/>
      <c r="K55" s="90"/>
      <c r="L55" s="91"/>
    </row>
    <row r="56" spans="1:12" s="1" customFormat="1" ht="12.75" customHeight="1" x14ac:dyDescent="0.3">
      <c r="A56" s="62"/>
      <c r="B56" s="62"/>
      <c r="C56" s="30"/>
      <c r="D56" s="23"/>
      <c r="E56" s="23"/>
      <c r="F56" s="23"/>
      <c r="G56" s="22"/>
      <c r="H56" s="22"/>
      <c r="I56" s="29"/>
      <c r="J56" s="45"/>
      <c r="K56" s="90"/>
      <c r="L56" s="91"/>
    </row>
    <row r="57" spans="1:12" s="1" customFormat="1" ht="12.75" customHeight="1" x14ac:dyDescent="0.3">
      <c r="A57" s="62"/>
      <c r="B57" s="62"/>
      <c r="C57" s="30"/>
      <c r="D57" s="23"/>
      <c r="E57" s="23"/>
      <c r="F57" s="23"/>
      <c r="G57" s="22"/>
      <c r="H57" s="22"/>
      <c r="I57" s="29"/>
      <c r="J57" s="45"/>
      <c r="K57" s="90"/>
      <c r="L57" s="91"/>
    </row>
    <row r="58" spans="1:12" s="1" customFormat="1" ht="12.75" customHeight="1" x14ac:dyDescent="0.3">
      <c r="A58" s="62"/>
      <c r="B58" s="62"/>
      <c r="C58" s="31"/>
      <c r="D58" s="25"/>
      <c r="E58" s="25"/>
      <c r="F58" s="25"/>
      <c r="G58" s="25"/>
      <c r="H58" s="22"/>
      <c r="I58" s="29"/>
      <c r="J58" s="45"/>
      <c r="K58" s="90"/>
      <c r="L58" s="91"/>
    </row>
    <row r="59" spans="1:12" s="1" customFormat="1" ht="12.75" customHeight="1" x14ac:dyDescent="0.3">
      <c r="A59" s="62"/>
      <c r="B59" s="62"/>
      <c r="C59" s="31"/>
      <c r="D59" s="25"/>
      <c r="E59" s="25"/>
      <c r="F59" s="25"/>
      <c r="G59" s="25"/>
      <c r="H59" s="22"/>
      <c r="I59" s="29"/>
      <c r="J59" s="45"/>
      <c r="K59" s="90"/>
      <c r="L59" s="91"/>
    </row>
    <row r="60" spans="1:12" s="1" customFormat="1" ht="12.75" customHeight="1" x14ac:dyDescent="0.3">
      <c r="A60" s="62"/>
      <c r="B60" s="62"/>
      <c r="C60" s="31"/>
      <c r="D60" s="25"/>
      <c r="E60" s="25"/>
      <c r="F60" s="25"/>
      <c r="G60" s="25"/>
      <c r="H60" s="22"/>
      <c r="I60" s="29"/>
      <c r="J60" s="45"/>
      <c r="K60" s="90"/>
      <c r="L60" s="91"/>
    </row>
    <row r="61" spans="1:12" s="1" customFormat="1" ht="12.75" customHeight="1" x14ac:dyDescent="0.3">
      <c r="A61" s="62"/>
      <c r="B61" s="62"/>
      <c r="C61" s="30"/>
      <c r="D61" s="24"/>
      <c r="E61" s="24"/>
      <c r="F61" s="24"/>
      <c r="G61" s="24"/>
      <c r="H61" s="24"/>
      <c r="I61" s="32"/>
      <c r="J61" s="45"/>
      <c r="K61" s="90"/>
      <c r="L61" s="91"/>
    </row>
    <row r="62" spans="1:12" s="1" customFormat="1" ht="12.75" customHeight="1" x14ac:dyDescent="0.35">
      <c r="A62" s="62"/>
      <c r="B62" s="62"/>
      <c r="C62" s="33"/>
      <c r="D62" s="16"/>
      <c r="E62" s="16"/>
      <c r="F62" s="16"/>
      <c r="G62" s="16"/>
      <c r="H62" s="16"/>
      <c r="I62" s="34"/>
      <c r="J62" s="45"/>
      <c r="K62" s="90"/>
      <c r="L62" s="91"/>
    </row>
    <row r="63" spans="1:12" s="1" customFormat="1" ht="12.75" customHeight="1" x14ac:dyDescent="0.3">
      <c r="A63" s="63"/>
      <c r="B63" s="63"/>
      <c r="C63" s="35"/>
      <c r="D63" s="36"/>
      <c r="E63" s="36"/>
      <c r="F63" s="36"/>
      <c r="G63" s="37"/>
      <c r="H63" s="37"/>
      <c r="I63" s="38"/>
      <c r="J63" s="43"/>
      <c r="K63" s="99"/>
      <c r="L63" s="100"/>
    </row>
    <row r="64" spans="1:12" ht="12.75" customHeight="1" x14ac:dyDescent="0.25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0</v>
      </c>
      <c r="L64" s="98"/>
    </row>
    <row r="65" spans="1:12" ht="12.75" customHeight="1" x14ac:dyDescent="0.25">
      <c r="A65" s="102" t="s">
        <v>9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4">
        <f>+K64*0.12</f>
        <v>0</v>
      </c>
      <c r="L65" s="105"/>
    </row>
    <row r="66" spans="1:12" ht="12.75" customHeight="1" x14ac:dyDescent="0.25">
      <c r="A66" s="106" t="s">
        <v>1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8">
        <f>+K64+K65</f>
        <v>0</v>
      </c>
      <c r="L66" s="109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21" t="s">
        <v>7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3"/>
    </row>
    <row r="69" spans="1:12" ht="22.5" customHeight="1" x14ac:dyDescent="0.25">
      <c r="A69" s="113" t="s">
        <v>8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</row>
    <row r="70" spans="1:12" ht="12.9" customHeight="1" x14ac:dyDescent="0.25">
      <c r="A70" s="124" t="s">
        <v>19</v>
      </c>
      <c r="B70" s="23"/>
      <c r="C70" s="53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5" t="s">
        <v>277</v>
      </c>
      <c r="B71" s="23"/>
      <c r="C71" s="23" t="s">
        <v>21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4" t="s">
        <v>22</v>
      </c>
      <c r="B72" s="23"/>
      <c r="C72" s="23" t="s">
        <v>23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4" t="s">
        <v>24</v>
      </c>
      <c r="B73" s="23"/>
      <c r="C73" s="23" t="s">
        <v>25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4" t="s">
        <v>27</v>
      </c>
      <c r="B74" s="23"/>
      <c r="C74" s="23" t="s">
        <v>26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4" t="s">
        <v>29</v>
      </c>
      <c r="B75" s="23"/>
      <c r="C75" s="23" t="s">
        <v>30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4" t="s">
        <v>31</v>
      </c>
      <c r="C76" s="23" t="s">
        <v>32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8"/>
      <c r="B81" s="78"/>
      <c r="C81" s="78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114"/>
      <c r="B82" s="114"/>
      <c r="C82" s="114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115"/>
      <c r="B83" s="115"/>
      <c r="C83" s="115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7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7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116"/>
      <c r="K88" s="116"/>
      <c r="L88" s="116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</row>
    <row r="94" spans="1:12" ht="12.75" customHeight="1" x14ac:dyDescent="0.2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</row>
    <row r="95" spans="1:12" ht="12.75" customHeight="1" x14ac:dyDescent="0.25"/>
    <row r="96" spans="1:12" ht="12.75" customHeight="1" x14ac:dyDescent="0.25"/>
    <row r="97" ht="12.75" customHeight="1" x14ac:dyDescent="0.25"/>
  </sheetData>
  <mergeCells count="64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  <mergeCell ref="A64:J64"/>
    <mergeCell ref="K64:L64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K51:L51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50:L50"/>
    <mergeCell ref="K30:L30"/>
    <mergeCell ref="C20:I20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B13:D13"/>
    <mergeCell ref="G13:L13"/>
    <mergeCell ref="B14:D14"/>
    <mergeCell ref="G14:L14"/>
    <mergeCell ref="G17:H17"/>
    <mergeCell ref="I17:K18"/>
    <mergeCell ref="L17:L18"/>
    <mergeCell ref="G18:H18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E0BA1-AD6A-4E16-BD73-3131A0947F54}">
  <sheetPr>
    <tabColor rgb="FFC8102E"/>
  </sheetPr>
  <dimension ref="A1:R96"/>
  <sheetViews>
    <sheetView showGridLines="0" zoomScale="90" zoomScaleNormal="90" zoomScaleSheetLayoutView="80" workbookViewId="0">
      <selection activeCell="L95" sqref="L95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72" t="s">
        <v>10</v>
      </c>
      <c r="G6" s="72"/>
      <c r="H6" s="72"/>
      <c r="I6" s="72"/>
      <c r="J6" s="72"/>
      <c r="K6" s="72"/>
      <c r="L6" s="72"/>
    </row>
    <row r="7" spans="1:12" customFormat="1" ht="12.75" customHeight="1" x14ac:dyDescent="0.25">
      <c r="F7" s="72"/>
      <c r="G7" s="72"/>
      <c r="H7" s="72"/>
      <c r="I7" s="72"/>
      <c r="J7" s="72"/>
      <c r="K7" s="72"/>
      <c r="L7" s="72"/>
    </row>
    <row r="8" spans="1:12" customFormat="1" ht="15.6" x14ac:dyDescent="0.25">
      <c r="F8" s="73" t="s">
        <v>11</v>
      </c>
      <c r="G8" s="73"/>
      <c r="H8" s="73"/>
      <c r="I8" s="73"/>
      <c r="J8" s="73"/>
      <c r="K8" s="73"/>
      <c r="L8" s="73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74" t="s">
        <v>14</v>
      </c>
      <c r="B10" s="74"/>
      <c r="C10" s="74"/>
      <c r="D10" s="68"/>
      <c r="E10" s="58"/>
      <c r="F10" s="65" t="s">
        <v>37</v>
      </c>
      <c r="G10" s="75"/>
      <c r="H10" s="75"/>
      <c r="I10" s="75"/>
      <c r="J10" s="75"/>
      <c r="K10" s="75"/>
      <c r="L10" s="76"/>
    </row>
    <row r="11" spans="1:12" customFormat="1" ht="12.75" customHeight="1" x14ac:dyDescent="0.3">
      <c r="A11" s="118" t="s">
        <v>178</v>
      </c>
      <c r="B11" s="118"/>
      <c r="C11" s="118"/>
      <c r="D11" s="118"/>
      <c r="E11" s="59"/>
      <c r="F11" s="66" t="s">
        <v>33</v>
      </c>
      <c r="G11" s="78"/>
      <c r="H11" s="78"/>
      <c r="I11" s="78"/>
      <c r="J11" s="78"/>
      <c r="K11" s="78"/>
      <c r="L11" s="79"/>
    </row>
    <row r="12" spans="1:12" customFormat="1" ht="12.75" customHeight="1" x14ac:dyDescent="0.3">
      <c r="A12" s="118"/>
      <c r="B12" s="118"/>
      <c r="C12" s="118"/>
      <c r="D12" s="118"/>
      <c r="E12" s="59"/>
      <c r="F12" s="66" t="s">
        <v>34</v>
      </c>
      <c r="G12" s="78"/>
      <c r="H12" s="78"/>
      <c r="I12" s="78"/>
      <c r="J12" s="78"/>
      <c r="K12" s="78"/>
      <c r="L12" s="79"/>
    </row>
    <row r="13" spans="1:12" customFormat="1" ht="12.75" customHeight="1" x14ac:dyDescent="0.3">
      <c r="A13" s="15" t="s">
        <v>16</v>
      </c>
      <c r="B13" s="80" t="s">
        <v>179</v>
      </c>
      <c r="C13" s="80"/>
      <c r="D13" s="80"/>
      <c r="E13" s="26"/>
      <c r="F13" s="66" t="s">
        <v>35</v>
      </c>
      <c r="G13" s="74"/>
      <c r="H13" s="74"/>
      <c r="I13" s="74"/>
      <c r="J13" s="74"/>
      <c r="K13" s="74"/>
      <c r="L13" s="81"/>
    </row>
    <row r="14" spans="1:12" customFormat="1" ht="12.75" customHeight="1" x14ac:dyDescent="0.3">
      <c r="A14" s="15" t="s">
        <v>15</v>
      </c>
      <c r="B14" s="82" t="s">
        <v>180</v>
      </c>
      <c r="C14" s="82"/>
      <c r="D14" s="82"/>
      <c r="E14" s="26"/>
      <c r="F14" s="67" t="s">
        <v>36</v>
      </c>
      <c r="G14" s="83"/>
      <c r="H14" s="83"/>
      <c r="I14" s="83"/>
      <c r="J14" s="83"/>
      <c r="K14" s="83"/>
      <c r="L14" s="84"/>
    </row>
    <row r="15" spans="1:12" customFormat="1" ht="6" customHeight="1" thickBot="1" x14ac:dyDescent="0.35">
      <c r="A15" s="69"/>
      <c r="B15" s="70"/>
      <c r="C15" s="70"/>
      <c r="D15" s="70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8"/>
      <c r="C17" s="48"/>
      <c r="D17" s="48"/>
      <c r="E17" s="17"/>
      <c r="F17" s="56" t="s">
        <v>3</v>
      </c>
      <c r="G17" s="85">
        <f ca="1">TODAY()</f>
        <v>46099</v>
      </c>
      <c r="H17" s="85"/>
      <c r="I17" s="86" t="s">
        <v>12</v>
      </c>
      <c r="J17" s="86"/>
      <c r="K17" s="86"/>
      <c r="L17" s="87">
        <v>0</v>
      </c>
    </row>
    <row r="18" spans="1:18" s="9" customFormat="1" ht="15.75" customHeight="1" x14ac:dyDescent="0.3">
      <c r="B18" s="48"/>
      <c r="C18" s="48"/>
      <c r="D18" s="48"/>
      <c r="E18" s="21"/>
      <c r="F18" s="56" t="s">
        <v>4</v>
      </c>
      <c r="G18" s="89"/>
      <c r="H18" s="89"/>
      <c r="I18" s="86"/>
      <c r="J18" s="86"/>
      <c r="K18" s="86"/>
      <c r="L18" s="88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2" t="s">
        <v>6</v>
      </c>
      <c r="D20" s="93"/>
      <c r="E20" s="93"/>
      <c r="F20" s="93"/>
      <c r="G20" s="93"/>
      <c r="H20" s="93"/>
      <c r="I20" s="94"/>
      <c r="J20" s="18" t="s">
        <v>13</v>
      </c>
      <c r="K20" s="92" t="s">
        <v>71</v>
      </c>
      <c r="L20" s="94"/>
    </row>
    <row r="21" spans="1:18" s="1" customFormat="1" ht="21" x14ac:dyDescent="0.4">
      <c r="A21" s="62">
        <v>1</v>
      </c>
      <c r="B21" s="62">
        <v>1</v>
      </c>
      <c r="C21" s="119" t="s">
        <v>108</v>
      </c>
      <c r="D21" s="20"/>
      <c r="E21" s="20"/>
      <c r="F21" s="20"/>
      <c r="G21" s="20"/>
      <c r="H21" s="20"/>
      <c r="I21" s="27"/>
      <c r="J21" s="44">
        <f>N22-(N22*N21)</f>
        <v>8781.75</v>
      </c>
      <c r="K21" s="90">
        <f>J21*B21</f>
        <v>8781.75</v>
      </c>
      <c r="L21" s="91"/>
      <c r="N21" s="41">
        <v>0.25</v>
      </c>
      <c r="O21" s="39" t="s">
        <v>17</v>
      </c>
      <c r="P21" s="39"/>
      <c r="Q21" s="40"/>
    </row>
    <row r="22" spans="1:18" s="1" customFormat="1" ht="12.75" customHeight="1" x14ac:dyDescent="0.3">
      <c r="A22" s="62"/>
      <c r="B22" s="62"/>
      <c r="C22" s="28" t="s">
        <v>39</v>
      </c>
      <c r="D22" s="21"/>
      <c r="E22" s="21"/>
      <c r="F22" s="21"/>
      <c r="G22" s="22"/>
      <c r="H22" s="22"/>
      <c r="I22" s="29"/>
      <c r="J22" s="45"/>
      <c r="K22" s="90"/>
      <c r="L22" s="91"/>
      <c r="N22" s="42">
        <v>11709</v>
      </c>
      <c r="O22" s="39" t="s">
        <v>18</v>
      </c>
    </row>
    <row r="23" spans="1:18" s="1" customFormat="1" ht="12.75" customHeight="1" x14ac:dyDescent="0.3">
      <c r="A23" s="62"/>
      <c r="B23" s="62"/>
      <c r="C23" s="30"/>
      <c r="D23" s="23"/>
      <c r="E23" s="23"/>
      <c r="F23" s="23"/>
      <c r="G23" s="24"/>
      <c r="H23" s="24"/>
      <c r="I23" s="29"/>
      <c r="J23" s="45"/>
      <c r="K23" s="90"/>
      <c r="L23" s="91"/>
      <c r="Q23" s="39"/>
    </row>
    <row r="24" spans="1:18" s="1" customFormat="1" ht="12.75" customHeight="1" x14ac:dyDescent="0.3">
      <c r="A24" s="62"/>
      <c r="B24" s="62"/>
      <c r="C24" s="60" t="s">
        <v>53</v>
      </c>
      <c r="D24" s="23"/>
      <c r="E24" s="23"/>
      <c r="F24" s="23"/>
      <c r="G24" s="24"/>
      <c r="H24" s="24"/>
      <c r="I24" s="29"/>
      <c r="J24" s="45"/>
      <c r="K24" s="90"/>
      <c r="L24" s="91"/>
    </row>
    <row r="25" spans="1:18" s="1" customFormat="1" ht="12.75" customHeight="1" x14ac:dyDescent="0.3">
      <c r="A25" s="62"/>
      <c r="B25" s="62"/>
      <c r="C25" s="60" t="s">
        <v>54</v>
      </c>
      <c r="D25" s="23"/>
      <c r="E25" s="23"/>
      <c r="F25" s="23"/>
      <c r="G25" s="22"/>
      <c r="H25" s="22"/>
      <c r="I25" s="29"/>
      <c r="J25" s="45"/>
      <c r="K25" s="90"/>
      <c r="L25" s="91"/>
    </row>
    <row r="26" spans="1:18" s="1" customFormat="1" ht="12.75" customHeight="1" x14ac:dyDescent="0.3">
      <c r="A26" s="62"/>
      <c r="B26" s="62"/>
      <c r="C26" s="71" t="s">
        <v>103</v>
      </c>
      <c r="D26" s="23"/>
      <c r="E26" s="23"/>
      <c r="F26" s="23"/>
      <c r="G26" s="22"/>
      <c r="H26" s="22"/>
      <c r="I26" s="29"/>
      <c r="J26" s="45"/>
      <c r="K26" s="90"/>
      <c r="L26" s="91"/>
    </row>
    <row r="27" spans="1:18" s="1" customFormat="1" ht="12.75" customHeight="1" x14ac:dyDescent="0.3">
      <c r="A27" s="62"/>
      <c r="B27" s="62"/>
      <c r="C27" s="60" t="s">
        <v>56</v>
      </c>
      <c r="D27" s="23"/>
      <c r="E27" s="23"/>
      <c r="F27" s="23"/>
      <c r="G27" s="22"/>
      <c r="H27" s="22"/>
      <c r="I27" s="29"/>
      <c r="J27" s="45"/>
      <c r="K27" s="90"/>
      <c r="L27" s="91"/>
    </row>
    <row r="28" spans="1:18" s="1" customFormat="1" ht="12.75" customHeight="1" x14ac:dyDescent="0.3">
      <c r="A28" s="62"/>
      <c r="B28" s="62"/>
      <c r="C28" s="60" t="s">
        <v>109</v>
      </c>
      <c r="D28" s="23"/>
      <c r="E28" s="23"/>
      <c r="F28" s="23"/>
      <c r="G28" s="22"/>
      <c r="H28" s="22"/>
      <c r="I28" s="29"/>
      <c r="J28" s="45"/>
      <c r="K28" s="90"/>
      <c r="L28" s="91"/>
    </row>
    <row r="29" spans="1:18" s="1" customFormat="1" ht="12.75" customHeight="1" x14ac:dyDescent="0.3">
      <c r="A29" s="62"/>
      <c r="B29" s="62"/>
      <c r="C29" s="60" t="s">
        <v>110</v>
      </c>
      <c r="D29" s="23"/>
      <c r="E29" s="23"/>
      <c r="F29" s="23"/>
      <c r="G29" s="22"/>
      <c r="H29" s="22"/>
      <c r="I29" s="29"/>
      <c r="J29" s="45"/>
      <c r="K29" s="90"/>
      <c r="L29" s="91"/>
      <c r="N29"/>
    </row>
    <row r="30" spans="1:18" s="1" customFormat="1" ht="12.75" customHeight="1" x14ac:dyDescent="0.3">
      <c r="A30" s="62"/>
      <c r="B30" s="62"/>
      <c r="C30" s="71" t="s">
        <v>104</v>
      </c>
      <c r="D30" s="23"/>
      <c r="E30" s="23"/>
      <c r="F30" s="23"/>
      <c r="G30" s="22"/>
      <c r="H30" s="22"/>
      <c r="I30" s="29"/>
      <c r="J30" s="45"/>
      <c r="K30" s="90"/>
      <c r="L30" s="91"/>
      <c r="R30"/>
    </row>
    <row r="31" spans="1:18" s="1" customFormat="1" ht="12.75" customHeight="1" x14ac:dyDescent="0.3">
      <c r="A31" s="62"/>
      <c r="B31" s="62"/>
      <c r="C31" s="60" t="s">
        <v>111</v>
      </c>
      <c r="D31" s="23"/>
      <c r="E31" s="23"/>
      <c r="F31" s="23"/>
      <c r="G31" s="22"/>
      <c r="H31" s="22"/>
      <c r="I31" s="29"/>
      <c r="J31" s="45"/>
      <c r="K31" s="90"/>
      <c r="L31" s="91"/>
    </row>
    <row r="32" spans="1:18" s="1" customFormat="1" ht="12.75" customHeight="1" x14ac:dyDescent="0.3">
      <c r="A32" s="62"/>
      <c r="B32" s="62"/>
      <c r="C32" s="60" t="s">
        <v>58</v>
      </c>
      <c r="D32" s="23"/>
      <c r="E32" s="23"/>
      <c r="F32" s="23"/>
      <c r="G32" s="22"/>
      <c r="H32" s="22"/>
      <c r="I32" s="29"/>
      <c r="J32" s="45"/>
      <c r="K32" s="90"/>
      <c r="L32" s="91"/>
    </row>
    <row r="33" spans="1:14" s="1" customFormat="1" ht="12.75" customHeight="1" x14ac:dyDescent="0.3">
      <c r="A33" s="62"/>
      <c r="B33" s="62"/>
      <c r="C33" s="60" t="s">
        <v>59</v>
      </c>
      <c r="D33" s="23"/>
      <c r="E33" s="23"/>
      <c r="F33" s="23"/>
      <c r="G33" s="22"/>
      <c r="H33" s="22"/>
      <c r="I33" s="29"/>
      <c r="J33" s="45"/>
      <c r="K33" s="90"/>
      <c r="L33" s="91"/>
    </row>
    <row r="34" spans="1:14" s="1" customFormat="1" ht="12.75" customHeight="1" x14ac:dyDescent="0.3">
      <c r="A34" s="62"/>
      <c r="B34" s="62"/>
      <c r="C34" s="60" t="s">
        <v>105</v>
      </c>
      <c r="D34" s="23"/>
      <c r="E34" s="23"/>
      <c r="F34" s="23"/>
      <c r="G34" s="22"/>
      <c r="H34" s="22"/>
      <c r="I34" s="29"/>
      <c r="J34" s="45"/>
      <c r="K34" s="90"/>
      <c r="L34" s="91"/>
    </row>
    <row r="35" spans="1:14" s="1" customFormat="1" ht="12.75" customHeight="1" x14ac:dyDescent="0.3">
      <c r="A35" s="62"/>
      <c r="B35" s="62"/>
      <c r="C35" s="60" t="s">
        <v>44</v>
      </c>
      <c r="D35" s="23"/>
      <c r="E35" s="23"/>
      <c r="F35" s="23"/>
      <c r="G35" s="22"/>
      <c r="H35" s="22"/>
      <c r="I35" s="29"/>
      <c r="J35" s="45"/>
      <c r="K35" s="90"/>
      <c r="L35" s="91"/>
    </row>
    <row r="36" spans="1:14" s="1" customFormat="1" ht="12.75" customHeight="1" x14ac:dyDescent="0.3">
      <c r="A36" s="62"/>
      <c r="B36" s="62"/>
      <c r="C36" s="60" t="s">
        <v>60</v>
      </c>
      <c r="D36" s="23"/>
      <c r="E36" s="23"/>
      <c r="F36" s="23"/>
      <c r="G36" s="22"/>
      <c r="H36" s="22"/>
      <c r="I36" s="29"/>
      <c r="J36" s="45"/>
      <c r="K36" s="90"/>
      <c r="L36" s="91"/>
    </row>
    <row r="37" spans="1:14" s="1" customFormat="1" ht="12.75" customHeight="1" x14ac:dyDescent="0.3">
      <c r="A37" s="62"/>
      <c r="B37" s="62"/>
      <c r="C37" s="71" t="s">
        <v>112</v>
      </c>
      <c r="D37" s="23"/>
      <c r="E37" s="23"/>
      <c r="F37" s="23"/>
      <c r="G37" s="22"/>
      <c r="H37" s="22"/>
      <c r="I37" s="29"/>
      <c r="J37" s="45"/>
      <c r="K37" s="90"/>
      <c r="L37" s="91"/>
    </row>
    <row r="38" spans="1:14" s="1" customFormat="1" ht="12.75" customHeight="1" x14ac:dyDescent="0.3">
      <c r="A38" s="62"/>
      <c r="B38" s="62"/>
      <c r="C38" s="71" t="s">
        <v>113</v>
      </c>
      <c r="D38" s="23"/>
      <c r="E38" s="23"/>
      <c r="F38" s="23"/>
      <c r="G38" s="22"/>
      <c r="H38" s="22"/>
      <c r="I38" s="29"/>
      <c r="J38" s="45"/>
      <c r="K38" s="90"/>
      <c r="L38" s="91"/>
      <c r="N38"/>
    </row>
    <row r="39" spans="1:14" s="1" customFormat="1" ht="12.75" customHeight="1" x14ac:dyDescent="0.3">
      <c r="A39" s="62"/>
      <c r="B39" s="62"/>
      <c r="C39" s="71" t="s">
        <v>100</v>
      </c>
      <c r="D39" s="23"/>
      <c r="E39" s="23"/>
      <c r="F39" s="23"/>
      <c r="G39" s="22"/>
      <c r="H39" s="22"/>
      <c r="I39" s="29"/>
      <c r="J39" s="45"/>
      <c r="K39" s="90"/>
      <c r="L39" s="91"/>
    </row>
    <row r="40" spans="1:14" s="1" customFormat="1" ht="12.75" customHeight="1" x14ac:dyDescent="0.3">
      <c r="A40" s="62"/>
      <c r="B40" s="62"/>
      <c r="C40" s="60" t="s">
        <v>64</v>
      </c>
      <c r="D40" s="23"/>
      <c r="E40" s="23"/>
      <c r="F40" s="23"/>
      <c r="G40" s="22"/>
      <c r="H40" s="22"/>
      <c r="I40" s="29"/>
      <c r="J40" s="45"/>
      <c r="K40" s="90"/>
      <c r="L40" s="91"/>
    </row>
    <row r="41" spans="1:14" s="1" customFormat="1" ht="12.75" customHeight="1" x14ac:dyDescent="0.3">
      <c r="A41" s="62"/>
      <c r="B41" s="62"/>
      <c r="C41" s="71" t="s">
        <v>114</v>
      </c>
      <c r="D41" s="23"/>
      <c r="E41" s="23"/>
      <c r="F41" s="23"/>
      <c r="G41" s="22"/>
      <c r="H41" s="22"/>
      <c r="I41" s="29"/>
      <c r="J41" s="45"/>
      <c r="K41" s="46"/>
      <c r="L41" s="47"/>
    </row>
    <row r="42" spans="1:14" s="1" customFormat="1" ht="12.75" customHeight="1" x14ac:dyDescent="0.3">
      <c r="A42" s="62"/>
      <c r="B42" s="62"/>
      <c r="C42" s="60" t="s">
        <v>66</v>
      </c>
      <c r="D42" s="23"/>
      <c r="E42" s="23"/>
      <c r="F42" s="23"/>
      <c r="G42" s="22"/>
      <c r="H42" s="22"/>
      <c r="I42" s="29"/>
      <c r="J42" s="45"/>
      <c r="K42" s="46"/>
      <c r="L42" s="47"/>
    </row>
    <row r="43" spans="1:14" s="1" customFormat="1" ht="12.75" customHeight="1" x14ac:dyDescent="0.3">
      <c r="A43" s="62"/>
      <c r="B43" s="62"/>
      <c r="C43" s="60" t="s">
        <v>115</v>
      </c>
      <c r="D43" s="23"/>
      <c r="E43" s="23"/>
      <c r="F43" s="23"/>
      <c r="G43" s="22"/>
      <c r="H43" s="22"/>
      <c r="I43" s="29"/>
      <c r="J43" s="45"/>
      <c r="K43" s="46"/>
      <c r="L43" s="47"/>
    </row>
    <row r="44" spans="1:14" s="1" customFormat="1" ht="12.75" customHeight="1" x14ac:dyDescent="0.3">
      <c r="A44" s="62"/>
      <c r="B44" s="62"/>
      <c r="C44" s="60" t="s">
        <v>68</v>
      </c>
      <c r="D44" s="23"/>
      <c r="E44" s="23"/>
      <c r="F44" s="23"/>
      <c r="G44" s="22"/>
      <c r="H44" s="22"/>
      <c r="I44" s="29"/>
      <c r="J44" s="45"/>
      <c r="K44" s="46"/>
      <c r="L44" s="47"/>
    </row>
    <row r="45" spans="1:14" s="1" customFormat="1" ht="12.75" customHeight="1" x14ac:dyDescent="0.3">
      <c r="A45" s="62"/>
      <c r="B45" s="62"/>
      <c r="C45" s="60" t="s">
        <v>69</v>
      </c>
      <c r="D45" s="23"/>
      <c r="E45" s="23"/>
      <c r="F45" s="23"/>
      <c r="G45" s="22"/>
      <c r="H45" s="22"/>
      <c r="I45" s="29"/>
      <c r="J45" s="45"/>
      <c r="K45" s="46"/>
      <c r="L45" s="47"/>
    </row>
    <row r="46" spans="1:14" s="1" customFormat="1" ht="12.75" customHeight="1" x14ac:dyDescent="0.3">
      <c r="A46" s="62"/>
      <c r="B46" s="62"/>
      <c r="C46" s="60" t="s">
        <v>70</v>
      </c>
      <c r="D46" s="23"/>
      <c r="E46" s="23"/>
      <c r="F46" s="23"/>
      <c r="G46" s="22"/>
      <c r="H46" s="22"/>
      <c r="I46" s="29"/>
      <c r="J46" s="45"/>
      <c r="K46" s="46"/>
      <c r="L46" s="47"/>
    </row>
    <row r="47" spans="1:14" s="1" customFormat="1" ht="12.75" customHeight="1" x14ac:dyDescent="0.3">
      <c r="A47" s="62"/>
      <c r="B47" s="62"/>
      <c r="C47" s="60" t="s">
        <v>116</v>
      </c>
      <c r="D47" s="23"/>
      <c r="E47" s="23"/>
      <c r="F47" s="23"/>
      <c r="G47" s="22"/>
      <c r="H47" s="22"/>
      <c r="I47" s="29"/>
      <c r="J47" s="45"/>
      <c r="K47" s="46"/>
      <c r="L47" s="47"/>
    </row>
    <row r="48" spans="1:14" s="1" customFormat="1" ht="12.75" customHeight="1" x14ac:dyDescent="0.3">
      <c r="A48" s="62"/>
      <c r="B48" s="62"/>
      <c r="C48" s="60" t="s">
        <v>117</v>
      </c>
      <c r="D48" s="23"/>
      <c r="E48" s="23"/>
      <c r="F48" s="23"/>
      <c r="G48" s="22"/>
      <c r="H48" s="22"/>
      <c r="I48" s="29"/>
      <c r="J48" s="45"/>
      <c r="K48" s="46"/>
      <c r="L48" s="47"/>
    </row>
    <row r="49" spans="1:12" s="1" customFormat="1" ht="12.75" customHeight="1" x14ac:dyDescent="0.3">
      <c r="A49" s="62"/>
      <c r="B49" s="62"/>
      <c r="C49" s="60" t="s">
        <v>118</v>
      </c>
      <c r="D49" s="23"/>
      <c r="E49" s="23"/>
      <c r="F49" s="23"/>
      <c r="G49" s="22"/>
      <c r="H49" s="22"/>
      <c r="I49" s="29"/>
      <c r="J49" s="45"/>
      <c r="K49" s="46"/>
      <c r="L49" s="47"/>
    </row>
    <row r="50" spans="1:12" s="1" customFormat="1" ht="12.75" customHeight="1" x14ac:dyDescent="0.3">
      <c r="A50" s="62"/>
      <c r="B50" s="62"/>
      <c r="C50" s="30"/>
      <c r="D50" s="23"/>
      <c r="E50" s="23"/>
      <c r="F50" s="23"/>
      <c r="G50" s="22"/>
      <c r="H50" s="22"/>
      <c r="I50" s="29"/>
      <c r="J50" s="45"/>
      <c r="K50" s="90"/>
      <c r="L50" s="91"/>
    </row>
    <row r="51" spans="1:12" s="1" customFormat="1" ht="12.75" customHeight="1" x14ac:dyDescent="0.3">
      <c r="A51" s="62">
        <v>2</v>
      </c>
      <c r="B51" s="62">
        <v>1</v>
      </c>
      <c r="C51" s="120" t="s">
        <v>48</v>
      </c>
      <c r="D51" s="23"/>
      <c r="E51" s="23"/>
      <c r="F51" s="23"/>
      <c r="G51" s="22"/>
      <c r="H51" s="22"/>
      <c r="I51" s="29"/>
      <c r="J51" s="45">
        <v>30</v>
      </c>
      <c r="K51" s="90">
        <f>J51</f>
        <v>30</v>
      </c>
      <c r="L51" s="91"/>
    </row>
    <row r="52" spans="1:12" s="1" customFormat="1" ht="12.75" customHeight="1" x14ac:dyDescent="0.3">
      <c r="A52" s="62"/>
      <c r="B52" s="62"/>
      <c r="C52" s="30"/>
      <c r="D52" s="23"/>
      <c r="E52" s="23"/>
      <c r="F52" s="23"/>
      <c r="G52" s="22"/>
      <c r="H52" s="22"/>
      <c r="I52" s="29"/>
      <c r="J52" s="45"/>
      <c r="K52" s="46"/>
      <c r="L52" s="47"/>
    </row>
    <row r="53" spans="1:12" s="1" customFormat="1" ht="12.75" customHeight="1" x14ac:dyDescent="0.3">
      <c r="A53" s="62">
        <v>3</v>
      </c>
      <c r="B53" s="62">
        <v>6</v>
      </c>
      <c r="C53" s="120" t="s">
        <v>49</v>
      </c>
      <c r="D53" s="23"/>
      <c r="E53" s="23"/>
      <c r="F53" s="23"/>
      <c r="G53" s="22"/>
      <c r="H53" s="22"/>
      <c r="I53" s="29"/>
      <c r="J53" s="45">
        <v>90</v>
      </c>
      <c r="K53" s="90">
        <f>B53*J53</f>
        <v>540</v>
      </c>
      <c r="L53" s="91"/>
    </row>
    <row r="54" spans="1:12" s="1" customFormat="1" ht="12.75" customHeight="1" x14ac:dyDescent="0.3">
      <c r="A54" s="62"/>
      <c r="B54" s="62"/>
      <c r="C54" s="30" t="s">
        <v>50</v>
      </c>
      <c r="D54" s="23"/>
      <c r="E54" s="23"/>
      <c r="F54" s="23"/>
      <c r="G54" s="22"/>
      <c r="H54" s="22"/>
      <c r="I54" s="29"/>
      <c r="J54" s="45"/>
      <c r="K54" s="90"/>
      <c r="L54" s="91"/>
    </row>
    <row r="55" spans="1:12" s="1" customFormat="1" ht="12.75" customHeight="1" x14ac:dyDescent="0.3">
      <c r="A55" s="62"/>
      <c r="B55" s="62"/>
      <c r="C55" s="30" t="s">
        <v>51</v>
      </c>
      <c r="D55" s="23"/>
      <c r="E55" s="23"/>
      <c r="F55" s="23"/>
      <c r="G55" s="22"/>
      <c r="H55" s="22"/>
      <c r="I55" s="29"/>
      <c r="J55" s="45"/>
      <c r="K55" s="90"/>
      <c r="L55" s="91"/>
    </row>
    <row r="56" spans="1:12" s="1" customFormat="1" ht="12.75" customHeight="1" x14ac:dyDescent="0.3">
      <c r="A56" s="62"/>
      <c r="B56" s="62"/>
      <c r="C56" s="30"/>
      <c r="D56" s="23"/>
      <c r="E56" s="23"/>
      <c r="F56" s="23"/>
      <c r="G56" s="22"/>
      <c r="H56" s="22"/>
      <c r="I56" s="29"/>
      <c r="J56" s="45"/>
      <c r="K56" s="90"/>
      <c r="L56" s="91"/>
    </row>
    <row r="57" spans="1:12" s="1" customFormat="1" ht="12.75" customHeight="1" x14ac:dyDescent="0.3">
      <c r="A57" s="62"/>
      <c r="B57" s="62"/>
      <c r="C57" s="30"/>
      <c r="D57" s="23"/>
      <c r="E57" s="23"/>
      <c r="F57" s="23"/>
      <c r="G57" s="22"/>
      <c r="H57" s="22"/>
      <c r="I57" s="29"/>
      <c r="J57" s="45"/>
      <c r="K57" s="90"/>
      <c r="L57" s="91"/>
    </row>
    <row r="58" spans="1:12" s="1" customFormat="1" ht="12.75" customHeight="1" x14ac:dyDescent="0.3">
      <c r="A58" s="62"/>
      <c r="B58" s="62"/>
      <c r="C58" s="31"/>
      <c r="D58" s="25"/>
      <c r="E58" s="25"/>
      <c r="F58" s="25"/>
      <c r="G58" s="25"/>
      <c r="H58" s="22"/>
      <c r="I58" s="29"/>
      <c r="J58" s="45"/>
      <c r="K58" s="90"/>
      <c r="L58" s="91"/>
    </row>
    <row r="59" spans="1:12" s="1" customFormat="1" ht="12.75" customHeight="1" x14ac:dyDescent="0.3">
      <c r="A59" s="62"/>
      <c r="B59" s="62"/>
      <c r="C59" s="31"/>
      <c r="D59" s="25"/>
      <c r="E59" s="25"/>
      <c r="F59" s="25"/>
      <c r="G59" s="25"/>
      <c r="H59" s="22"/>
      <c r="I59" s="29"/>
      <c r="J59" s="45"/>
      <c r="K59" s="90"/>
      <c r="L59" s="91"/>
    </row>
    <row r="60" spans="1:12" s="1" customFormat="1" ht="12.75" customHeight="1" x14ac:dyDescent="0.3">
      <c r="A60" s="62"/>
      <c r="B60" s="62"/>
      <c r="C60" s="31"/>
      <c r="D60" s="25"/>
      <c r="E60" s="25"/>
      <c r="F60" s="25"/>
      <c r="G60" s="25"/>
      <c r="H60" s="22"/>
      <c r="I60" s="29"/>
      <c r="J60" s="45"/>
      <c r="K60" s="90"/>
      <c r="L60" s="91"/>
    </row>
    <row r="61" spans="1:12" s="1" customFormat="1" ht="12.75" customHeight="1" x14ac:dyDescent="0.3">
      <c r="A61" s="62"/>
      <c r="B61" s="62"/>
      <c r="C61" s="30"/>
      <c r="D61" s="24"/>
      <c r="E61" s="24"/>
      <c r="F61" s="24"/>
      <c r="G61" s="24"/>
      <c r="H61" s="24"/>
      <c r="I61" s="32"/>
      <c r="J61" s="45"/>
      <c r="K61" s="90"/>
      <c r="L61" s="91"/>
    </row>
    <row r="62" spans="1:12" s="1" customFormat="1" ht="12.75" customHeight="1" x14ac:dyDescent="0.35">
      <c r="A62" s="62"/>
      <c r="B62" s="62"/>
      <c r="C62" s="33"/>
      <c r="D62" s="16"/>
      <c r="E62" s="16"/>
      <c r="F62" s="16"/>
      <c r="G62" s="16"/>
      <c r="H62" s="16"/>
      <c r="I62" s="34"/>
      <c r="J62" s="45"/>
      <c r="K62" s="90"/>
      <c r="L62" s="91"/>
    </row>
    <row r="63" spans="1:12" s="1" customFormat="1" ht="12.75" customHeight="1" x14ac:dyDescent="0.3">
      <c r="A63" s="63"/>
      <c r="B63" s="63"/>
      <c r="C63" s="35"/>
      <c r="D63" s="36"/>
      <c r="E63" s="36"/>
      <c r="F63" s="36"/>
      <c r="G63" s="37"/>
      <c r="H63" s="37"/>
      <c r="I63" s="38"/>
      <c r="J63" s="43"/>
      <c r="K63" s="99"/>
      <c r="L63" s="100"/>
    </row>
    <row r="64" spans="1:12" ht="12.75" customHeight="1" x14ac:dyDescent="0.25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9351.75</v>
      </c>
      <c r="L64" s="98"/>
    </row>
    <row r="65" spans="1:12" ht="12.75" customHeight="1" x14ac:dyDescent="0.25">
      <c r="A65" s="102" t="s">
        <v>9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4">
        <f>+K64*0.12</f>
        <v>1122.21</v>
      </c>
      <c r="L65" s="105"/>
    </row>
    <row r="66" spans="1:12" ht="12.75" customHeight="1" x14ac:dyDescent="0.25">
      <c r="A66" s="106" t="s">
        <v>1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8">
        <f>+K64+K65</f>
        <v>10473.959999999999</v>
      </c>
      <c r="L66" s="109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21" t="s">
        <v>7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3"/>
    </row>
    <row r="69" spans="1:12" ht="22.5" customHeight="1" x14ac:dyDescent="0.25">
      <c r="A69" s="113" t="s">
        <v>8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</row>
    <row r="70" spans="1:12" ht="12.9" customHeight="1" x14ac:dyDescent="0.25">
      <c r="A70" s="124" t="s">
        <v>19</v>
      </c>
      <c r="B70" s="23"/>
      <c r="C70" s="53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5" t="s">
        <v>277</v>
      </c>
      <c r="B71" s="23"/>
      <c r="C71" s="23" t="s">
        <v>21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4" t="s">
        <v>22</v>
      </c>
      <c r="B72" s="23"/>
      <c r="C72" s="23" t="s">
        <v>23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4" t="s">
        <v>24</v>
      </c>
      <c r="B73" s="23"/>
      <c r="C73" s="23" t="s">
        <v>25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4" t="s">
        <v>27</v>
      </c>
      <c r="B74" s="23"/>
      <c r="C74" s="23" t="s">
        <v>26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4" t="s">
        <v>29</v>
      </c>
      <c r="B75" s="23"/>
      <c r="C75" s="23" t="s">
        <v>30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4" t="s">
        <v>31</v>
      </c>
      <c r="C76" s="23" t="s">
        <v>32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8"/>
      <c r="B81" s="78"/>
      <c r="C81" s="78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114"/>
      <c r="B82" s="114"/>
      <c r="C82" s="114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115"/>
      <c r="B83" s="115"/>
      <c r="C83" s="115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7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7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116"/>
      <c r="K88" s="116"/>
      <c r="L88" s="116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</row>
    <row r="94" spans="1:12" ht="12.75" customHeight="1" x14ac:dyDescent="0.2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</row>
    <row r="95" spans="1:12" ht="12.75" customHeight="1" x14ac:dyDescent="0.25"/>
    <row r="96" spans="1:12" ht="12.75" customHeight="1" x14ac:dyDescent="0.25"/>
  </sheetData>
  <mergeCells count="64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  <mergeCell ref="A64:J64"/>
    <mergeCell ref="K64:L64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K51:L51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50:L50"/>
    <mergeCell ref="K30:L30"/>
    <mergeCell ref="C20:I20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B13:D13"/>
    <mergeCell ref="G13:L13"/>
    <mergeCell ref="B14:D14"/>
    <mergeCell ref="G14:L14"/>
    <mergeCell ref="G17:H17"/>
    <mergeCell ref="I17:K18"/>
    <mergeCell ref="L17:L18"/>
    <mergeCell ref="G18:H18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B1FAE-4530-4F4F-9DD3-7DE63CD64A8E}">
  <sheetPr>
    <tabColor rgb="FFC8102E"/>
  </sheetPr>
  <dimension ref="A1:R98"/>
  <sheetViews>
    <sheetView showGridLines="0" zoomScale="90" zoomScaleNormal="90" zoomScaleSheetLayoutView="80" workbookViewId="0"/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72" t="s">
        <v>10</v>
      </c>
      <c r="G6" s="72"/>
      <c r="H6" s="72"/>
      <c r="I6" s="72"/>
      <c r="J6" s="72"/>
      <c r="K6" s="72"/>
      <c r="L6" s="72"/>
    </row>
    <row r="7" spans="1:12" customFormat="1" ht="12.75" customHeight="1" x14ac:dyDescent="0.25">
      <c r="F7" s="72"/>
      <c r="G7" s="72"/>
      <c r="H7" s="72"/>
      <c r="I7" s="72"/>
      <c r="J7" s="72"/>
      <c r="K7" s="72"/>
      <c r="L7" s="72"/>
    </row>
    <row r="8" spans="1:12" customFormat="1" ht="15.6" x14ac:dyDescent="0.25">
      <c r="F8" s="73" t="s">
        <v>11</v>
      </c>
      <c r="G8" s="73"/>
      <c r="H8" s="73"/>
      <c r="I8" s="73"/>
      <c r="J8" s="73"/>
      <c r="K8" s="73"/>
      <c r="L8" s="73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74" t="s">
        <v>14</v>
      </c>
      <c r="B10" s="74"/>
      <c r="C10" s="74"/>
      <c r="D10" s="68"/>
      <c r="E10" s="58"/>
      <c r="F10" s="65" t="s">
        <v>37</v>
      </c>
      <c r="G10" s="75"/>
      <c r="H10" s="75"/>
      <c r="I10" s="75"/>
      <c r="J10" s="75"/>
      <c r="K10" s="75"/>
      <c r="L10" s="76"/>
    </row>
    <row r="11" spans="1:12" customFormat="1" ht="12.75" customHeight="1" x14ac:dyDescent="0.3">
      <c r="A11" s="77" t="s">
        <v>178</v>
      </c>
      <c r="B11" s="77"/>
      <c r="C11" s="77"/>
      <c r="D11" s="77"/>
      <c r="E11" s="59"/>
      <c r="F11" s="66" t="s">
        <v>33</v>
      </c>
      <c r="G11" s="78"/>
      <c r="H11" s="78"/>
      <c r="I11" s="78"/>
      <c r="J11" s="78"/>
      <c r="K11" s="78"/>
      <c r="L11" s="79"/>
    </row>
    <row r="12" spans="1:12" customFormat="1" ht="12.75" customHeight="1" x14ac:dyDescent="0.3">
      <c r="A12" s="77"/>
      <c r="B12" s="77"/>
      <c r="C12" s="77"/>
      <c r="D12" s="77"/>
      <c r="E12" s="59"/>
      <c r="F12" s="66" t="s">
        <v>34</v>
      </c>
      <c r="G12" s="78"/>
      <c r="H12" s="78"/>
      <c r="I12" s="78"/>
      <c r="J12" s="78"/>
      <c r="K12" s="78"/>
      <c r="L12" s="79"/>
    </row>
    <row r="13" spans="1:12" customFormat="1" ht="12.75" customHeight="1" x14ac:dyDescent="0.3">
      <c r="A13" s="15" t="s">
        <v>16</v>
      </c>
      <c r="B13" s="80" t="s">
        <v>179</v>
      </c>
      <c r="C13" s="80"/>
      <c r="D13" s="80"/>
      <c r="E13" s="26"/>
      <c r="F13" s="66" t="s">
        <v>35</v>
      </c>
      <c r="G13" s="74"/>
      <c r="H13" s="74"/>
      <c r="I13" s="74"/>
      <c r="J13" s="74"/>
      <c r="K13" s="74"/>
      <c r="L13" s="81"/>
    </row>
    <row r="14" spans="1:12" customFormat="1" ht="12.75" customHeight="1" x14ac:dyDescent="0.3">
      <c r="A14" s="15" t="s">
        <v>15</v>
      </c>
      <c r="B14" s="82" t="s">
        <v>180</v>
      </c>
      <c r="C14" s="82"/>
      <c r="D14" s="82"/>
      <c r="E14" s="26"/>
      <c r="F14" s="67" t="s">
        <v>36</v>
      </c>
      <c r="G14" s="83"/>
      <c r="H14" s="83"/>
      <c r="I14" s="83"/>
      <c r="J14" s="83"/>
      <c r="K14" s="83"/>
      <c r="L14" s="84"/>
    </row>
    <row r="15" spans="1:12" customFormat="1" ht="6" customHeight="1" thickBot="1" x14ac:dyDescent="0.35">
      <c r="A15" s="69"/>
      <c r="B15" s="70"/>
      <c r="C15" s="70"/>
      <c r="D15" s="70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8"/>
      <c r="C17" s="48"/>
      <c r="D17" s="48"/>
      <c r="E17" s="17"/>
      <c r="F17" s="56" t="s">
        <v>3</v>
      </c>
      <c r="G17" s="85">
        <f ca="1">TODAY()</f>
        <v>46099</v>
      </c>
      <c r="H17" s="85"/>
      <c r="I17" s="86" t="s">
        <v>12</v>
      </c>
      <c r="J17" s="86"/>
      <c r="K17" s="86"/>
      <c r="L17" s="87">
        <v>0</v>
      </c>
    </row>
    <row r="18" spans="1:18" s="9" customFormat="1" ht="15.75" customHeight="1" x14ac:dyDescent="0.3">
      <c r="B18" s="48"/>
      <c r="C18" s="48"/>
      <c r="D18" s="48"/>
      <c r="E18" s="21"/>
      <c r="F18" s="56" t="s">
        <v>4</v>
      </c>
      <c r="G18" s="89"/>
      <c r="H18" s="89"/>
      <c r="I18" s="86"/>
      <c r="J18" s="86"/>
      <c r="K18" s="86"/>
      <c r="L18" s="88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2" t="s">
        <v>6</v>
      </c>
      <c r="D20" s="93"/>
      <c r="E20" s="93"/>
      <c r="F20" s="93"/>
      <c r="G20" s="93"/>
      <c r="H20" s="93"/>
      <c r="I20" s="94"/>
      <c r="J20" s="18" t="s">
        <v>13</v>
      </c>
      <c r="K20" s="92" t="s">
        <v>71</v>
      </c>
      <c r="L20" s="94"/>
    </row>
    <row r="21" spans="1:18" s="1" customFormat="1" ht="21" x14ac:dyDescent="0.4">
      <c r="A21" s="62">
        <v>1</v>
      </c>
      <c r="B21" s="62">
        <v>1</v>
      </c>
      <c r="C21" s="61" t="s">
        <v>119</v>
      </c>
      <c r="D21" s="20"/>
      <c r="E21" s="20"/>
      <c r="F21" s="20"/>
      <c r="G21" s="20"/>
      <c r="H21" s="20"/>
      <c r="I21" s="27"/>
      <c r="J21" s="44">
        <f>N22-(N22*N21)</f>
        <v>9522</v>
      </c>
      <c r="K21" s="90">
        <f>J21*B21</f>
        <v>9522</v>
      </c>
      <c r="L21" s="91"/>
      <c r="N21" s="41">
        <v>0.25</v>
      </c>
      <c r="O21" s="39" t="s">
        <v>17</v>
      </c>
      <c r="P21" s="39"/>
      <c r="Q21" s="40"/>
    </row>
    <row r="22" spans="1:18" s="1" customFormat="1" ht="12.75" customHeight="1" x14ac:dyDescent="0.3">
      <c r="A22" s="62"/>
      <c r="B22" s="62"/>
      <c r="C22" s="28" t="s">
        <v>39</v>
      </c>
      <c r="D22" s="21"/>
      <c r="E22" s="21"/>
      <c r="F22" s="21"/>
      <c r="G22" s="22"/>
      <c r="H22" s="22"/>
      <c r="I22" s="29"/>
      <c r="J22" s="45"/>
      <c r="K22" s="90"/>
      <c r="L22" s="91"/>
      <c r="N22" s="42">
        <v>12696</v>
      </c>
      <c r="O22" s="39" t="s">
        <v>18</v>
      </c>
    </row>
    <row r="23" spans="1:18" s="1" customFormat="1" ht="12.75" customHeight="1" x14ac:dyDescent="0.3">
      <c r="A23" s="62"/>
      <c r="B23" s="62"/>
      <c r="C23" s="30"/>
      <c r="D23" s="23"/>
      <c r="E23" s="23"/>
      <c r="F23" s="23"/>
      <c r="G23" s="24"/>
      <c r="H23" s="24"/>
      <c r="I23" s="29"/>
      <c r="J23" s="45"/>
      <c r="K23" s="90"/>
      <c r="L23" s="91"/>
      <c r="Q23" s="39"/>
    </row>
    <row r="24" spans="1:18" s="1" customFormat="1" ht="12.75" customHeight="1" x14ac:dyDescent="0.3">
      <c r="A24" s="62"/>
      <c r="B24" s="62"/>
      <c r="C24" s="60" t="s">
        <v>120</v>
      </c>
      <c r="D24" s="23"/>
      <c r="E24" s="23"/>
      <c r="F24" s="23"/>
      <c r="G24" s="24"/>
      <c r="H24" s="24"/>
      <c r="I24" s="29"/>
      <c r="J24" s="45"/>
      <c r="K24" s="90"/>
      <c r="L24" s="91"/>
    </row>
    <row r="25" spans="1:18" s="1" customFormat="1" ht="12.75" customHeight="1" x14ac:dyDescent="0.3">
      <c r="A25" s="62"/>
      <c r="B25" s="62"/>
      <c r="C25" s="60" t="s">
        <v>54</v>
      </c>
      <c r="D25" s="23"/>
      <c r="E25" s="23"/>
      <c r="F25" s="23"/>
      <c r="G25" s="22"/>
      <c r="H25" s="22"/>
      <c r="I25" s="29"/>
      <c r="J25" s="45"/>
      <c r="K25" s="90"/>
      <c r="L25" s="91"/>
    </row>
    <row r="26" spans="1:18" s="1" customFormat="1" ht="12.75" customHeight="1" x14ac:dyDescent="0.3">
      <c r="A26" s="62"/>
      <c r="B26" s="62"/>
      <c r="C26" s="71" t="s">
        <v>121</v>
      </c>
      <c r="D26" s="23"/>
      <c r="E26" s="23"/>
      <c r="F26" s="23"/>
      <c r="G26" s="22"/>
      <c r="H26" s="22"/>
      <c r="I26" s="29"/>
      <c r="J26" s="45"/>
      <c r="K26" s="90"/>
      <c r="L26" s="91"/>
    </row>
    <row r="27" spans="1:18" s="1" customFormat="1" ht="12.75" customHeight="1" x14ac:dyDescent="0.3">
      <c r="A27" s="62"/>
      <c r="B27" s="62"/>
      <c r="C27" s="60" t="s">
        <v>56</v>
      </c>
      <c r="D27" s="23"/>
      <c r="E27" s="23"/>
      <c r="F27" s="23"/>
      <c r="G27" s="22"/>
      <c r="H27" s="22"/>
      <c r="I27" s="29"/>
      <c r="J27" s="45"/>
      <c r="K27" s="90"/>
      <c r="L27" s="91"/>
    </row>
    <row r="28" spans="1:18" s="1" customFormat="1" ht="12.75" customHeight="1" x14ac:dyDescent="0.3">
      <c r="A28" s="62"/>
      <c r="B28" s="62"/>
      <c r="C28" s="60" t="s">
        <v>109</v>
      </c>
      <c r="D28" s="23"/>
      <c r="E28" s="23"/>
      <c r="F28" s="23"/>
      <c r="G28" s="22"/>
      <c r="H28" s="22"/>
      <c r="I28" s="29"/>
      <c r="J28" s="45"/>
      <c r="K28" s="90"/>
      <c r="L28" s="91"/>
    </row>
    <row r="29" spans="1:18" s="1" customFormat="1" ht="12.75" customHeight="1" x14ac:dyDescent="0.3">
      <c r="A29" s="62"/>
      <c r="B29" s="62"/>
      <c r="C29" s="60" t="s">
        <v>110</v>
      </c>
      <c r="D29" s="23"/>
      <c r="E29" s="23"/>
      <c r="F29" s="23"/>
      <c r="G29" s="22"/>
      <c r="H29" s="22"/>
      <c r="I29" s="29"/>
      <c r="J29" s="45"/>
      <c r="K29" s="90"/>
      <c r="L29" s="91"/>
      <c r="N29"/>
    </row>
    <row r="30" spans="1:18" s="1" customFormat="1" ht="12.75" customHeight="1" x14ac:dyDescent="0.3">
      <c r="A30" s="62"/>
      <c r="B30" s="62"/>
      <c r="C30" s="71" t="s">
        <v>122</v>
      </c>
      <c r="D30" s="23"/>
      <c r="E30" s="23"/>
      <c r="F30" s="23"/>
      <c r="G30" s="22"/>
      <c r="H30" s="22"/>
      <c r="I30" s="29"/>
      <c r="J30" s="45"/>
      <c r="K30" s="90"/>
      <c r="L30" s="91"/>
      <c r="N30"/>
      <c r="R30"/>
    </row>
    <row r="31" spans="1:18" s="1" customFormat="1" ht="12.75" customHeight="1" x14ac:dyDescent="0.3">
      <c r="A31" s="62"/>
      <c r="B31" s="62"/>
      <c r="C31" s="60" t="s">
        <v>111</v>
      </c>
      <c r="D31" s="23"/>
      <c r="E31" s="23"/>
      <c r="F31" s="23"/>
      <c r="G31" s="22"/>
      <c r="H31" s="22"/>
      <c r="I31" s="29"/>
      <c r="J31" s="45"/>
      <c r="K31" s="90"/>
      <c r="L31" s="91"/>
    </row>
    <row r="32" spans="1:18" s="1" customFormat="1" ht="12.75" customHeight="1" x14ac:dyDescent="0.3">
      <c r="A32" s="62"/>
      <c r="B32" s="62"/>
      <c r="C32" s="60" t="s">
        <v>58</v>
      </c>
      <c r="D32" s="23"/>
      <c r="E32" s="23"/>
      <c r="F32" s="23"/>
      <c r="G32" s="22"/>
      <c r="H32" s="22"/>
      <c r="I32" s="29"/>
      <c r="J32" s="45"/>
      <c r="K32" s="90"/>
      <c r="L32" s="91"/>
    </row>
    <row r="33" spans="1:14" s="1" customFormat="1" ht="12.75" customHeight="1" x14ac:dyDescent="0.3">
      <c r="A33" s="62"/>
      <c r="B33" s="62"/>
      <c r="C33" s="60" t="s">
        <v>59</v>
      </c>
      <c r="D33" s="23"/>
      <c r="E33" s="23"/>
      <c r="F33" s="23"/>
      <c r="G33" s="22"/>
      <c r="H33" s="22"/>
      <c r="I33" s="29"/>
      <c r="J33" s="45"/>
      <c r="K33" s="90"/>
      <c r="L33" s="91"/>
    </row>
    <row r="34" spans="1:14" s="1" customFormat="1" ht="12.75" customHeight="1" x14ac:dyDescent="0.3">
      <c r="A34" s="62"/>
      <c r="B34" s="62"/>
      <c r="C34" s="60" t="s">
        <v>105</v>
      </c>
      <c r="D34" s="23"/>
      <c r="E34" s="23"/>
      <c r="F34" s="23"/>
      <c r="G34" s="22"/>
      <c r="H34" s="22"/>
      <c r="I34" s="29"/>
      <c r="J34" s="45"/>
      <c r="K34" s="90"/>
      <c r="L34" s="91"/>
    </row>
    <row r="35" spans="1:14" s="1" customFormat="1" ht="12.75" customHeight="1" x14ac:dyDescent="0.3">
      <c r="A35" s="62"/>
      <c r="B35" s="62"/>
      <c r="C35" s="60" t="s">
        <v>44</v>
      </c>
      <c r="D35" s="23"/>
      <c r="E35" s="23"/>
      <c r="F35" s="23"/>
      <c r="G35" s="22"/>
      <c r="H35" s="22"/>
      <c r="I35" s="29"/>
      <c r="J35" s="45"/>
      <c r="K35" s="90"/>
      <c r="L35" s="91"/>
    </row>
    <row r="36" spans="1:14" s="1" customFormat="1" ht="12.75" customHeight="1" x14ac:dyDescent="0.3">
      <c r="A36" s="62"/>
      <c r="B36" s="62"/>
      <c r="C36" s="60" t="s">
        <v>60</v>
      </c>
      <c r="D36" s="23"/>
      <c r="E36" s="23"/>
      <c r="F36" s="23"/>
      <c r="G36" s="22"/>
      <c r="H36" s="22"/>
      <c r="I36" s="29"/>
      <c r="J36" s="45"/>
      <c r="K36" s="90"/>
      <c r="L36" s="91"/>
    </row>
    <row r="37" spans="1:14" s="1" customFormat="1" ht="12.75" customHeight="1" x14ac:dyDescent="0.3">
      <c r="A37" s="62"/>
      <c r="B37" s="62"/>
      <c r="C37" s="71" t="s">
        <v>112</v>
      </c>
      <c r="D37" s="23"/>
      <c r="E37" s="23"/>
      <c r="F37" s="23"/>
      <c r="G37" s="22"/>
      <c r="H37" s="22"/>
      <c r="I37" s="29"/>
      <c r="J37" s="45"/>
      <c r="K37" s="90"/>
      <c r="L37" s="91"/>
    </row>
    <row r="38" spans="1:14" s="1" customFormat="1" ht="12.75" customHeight="1" x14ac:dyDescent="0.3">
      <c r="A38" s="62"/>
      <c r="B38" s="62"/>
      <c r="C38" s="71" t="s">
        <v>113</v>
      </c>
      <c r="D38" s="23"/>
      <c r="E38" s="23"/>
      <c r="F38" s="23"/>
      <c r="G38" s="22"/>
      <c r="H38" s="22"/>
      <c r="I38" s="29"/>
      <c r="J38" s="45"/>
      <c r="K38" s="90"/>
      <c r="L38" s="91"/>
      <c r="N38"/>
    </row>
    <row r="39" spans="1:14" s="1" customFormat="1" ht="12.75" customHeight="1" x14ac:dyDescent="0.3">
      <c r="A39" s="62"/>
      <c r="B39" s="62"/>
      <c r="C39" s="71" t="s">
        <v>100</v>
      </c>
      <c r="D39" s="23"/>
      <c r="E39" s="23"/>
      <c r="F39" s="23"/>
      <c r="G39" s="22"/>
      <c r="H39" s="22"/>
      <c r="I39" s="29"/>
      <c r="J39" s="45"/>
      <c r="K39" s="90"/>
      <c r="L39" s="91"/>
    </row>
    <row r="40" spans="1:14" s="1" customFormat="1" ht="12.75" customHeight="1" x14ac:dyDescent="0.3">
      <c r="A40" s="62"/>
      <c r="B40" s="62"/>
      <c r="C40" s="71" t="s">
        <v>123</v>
      </c>
      <c r="D40" s="23"/>
      <c r="E40" s="23"/>
      <c r="F40" s="23"/>
      <c r="G40" s="22"/>
      <c r="H40" s="22"/>
      <c r="I40" s="29"/>
      <c r="J40" s="45"/>
      <c r="K40" s="90"/>
      <c r="L40" s="91"/>
    </row>
    <row r="41" spans="1:14" s="1" customFormat="1" ht="12.75" customHeight="1" x14ac:dyDescent="0.3">
      <c r="A41" s="62"/>
      <c r="B41" s="62"/>
      <c r="C41" s="71" t="s">
        <v>124</v>
      </c>
      <c r="D41" s="23"/>
      <c r="E41" s="23"/>
      <c r="F41" s="23"/>
      <c r="G41" s="22"/>
      <c r="H41" s="22"/>
      <c r="I41" s="29"/>
      <c r="J41" s="45"/>
      <c r="K41" s="46"/>
      <c r="L41" s="47"/>
    </row>
    <row r="42" spans="1:14" s="1" customFormat="1" ht="12.75" customHeight="1" x14ac:dyDescent="0.3">
      <c r="A42" s="62"/>
      <c r="B42" s="62"/>
      <c r="C42" s="60" t="s">
        <v>66</v>
      </c>
      <c r="D42" s="23"/>
      <c r="E42" s="23"/>
      <c r="F42" s="23"/>
      <c r="G42" s="22"/>
      <c r="H42" s="22"/>
      <c r="I42" s="29"/>
      <c r="J42" s="45"/>
      <c r="K42" s="46"/>
      <c r="L42" s="47"/>
    </row>
    <row r="43" spans="1:14" s="1" customFormat="1" ht="12.75" customHeight="1" x14ac:dyDescent="0.3">
      <c r="A43" s="62"/>
      <c r="B43" s="62"/>
      <c r="C43" s="60" t="s">
        <v>125</v>
      </c>
      <c r="D43" s="23"/>
      <c r="E43" s="23"/>
      <c r="F43" s="23"/>
      <c r="G43" s="22"/>
      <c r="H43" s="22"/>
      <c r="I43" s="29"/>
      <c r="J43" s="45"/>
      <c r="K43" s="46"/>
      <c r="L43" s="47"/>
    </row>
    <row r="44" spans="1:14" s="1" customFormat="1" ht="12.75" customHeight="1" x14ac:dyDescent="0.3">
      <c r="A44" s="62"/>
      <c r="B44" s="62"/>
      <c r="C44" s="60" t="s">
        <v>126</v>
      </c>
      <c r="D44" s="23"/>
      <c r="E44" s="23"/>
      <c r="F44" s="23"/>
      <c r="G44" s="22"/>
      <c r="H44" s="22"/>
      <c r="I44" s="29"/>
      <c r="J44" s="45"/>
      <c r="K44" s="46"/>
      <c r="L44" s="47"/>
    </row>
    <row r="45" spans="1:14" s="1" customFormat="1" ht="12.75" customHeight="1" x14ac:dyDescent="0.3">
      <c r="A45" s="62"/>
      <c r="B45" s="62"/>
      <c r="C45" s="60" t="s">
        <v>69</v>
      </c>
      <c r="D45" s="23"/>
      <c r="E45" s="23"/>
      <c r="F45" s="23"/>
      <c r="G45" s="22"/>
      <c r="H45" s="22"/>
      <c r="I45" s="29"/>
      <c r="J45" s="45"/>
      <c r="K45" s="46"/>
      <c r="L45" s="47"/>
    </row>
    <row r="46" spans="1:14" s="1" customFormat="1" ht="12.75" customHeight="1" x14ac:dyDescent="0.3">
      <c r="A46" s="62"/>
      <c r="B46" s="62"/>
      <c r="C46" s="60" t="s">
        <v>70</v>
      </c>
      <c r="D46" s="23"/>
      <c r="E46" s="23"/>
      <c r="F46" s="23"/>
      <c r="G46" s="22"/>
      <c r="H46" s="22"/>
      <c r="I46" s="29"/>
      <c r="J46" s="45"/>
      <c r="K46" s="46"/>
      <c r="L46" s="47"/>
    </row>
    <row r="47" spans="1:14" s="1" customFormat="1" ht="12.75" customHeight="1" x14ac:dyDescent="0.3">
      <c r="A47" s="62"/>
      <c r="B47" s="62"/>
      <c r="C47" s="60" t="s">
        <v>116</v>
      </c>
      <c r="D47" s="23"/>
      <c r="E47" s="23"/>
      <c r="F47" s="23"/>
      <c r="G47" s="22"/>
      <c r="H47" s="22"/>
      <c r="I47" s="29"/>
      <c r="J47" s="45"/>
      <c r="K47" s="46"/>
      <c r="L47" s="47"/>
    </row>
    <row r="48" spans="1:14" s="1" customFormat="1" ht="12.75" customHeight="1" x14ac:dyDescent="0.3">
      <c r="A48" s="62"/>
      <c r="B48" s="62"/>
      <c r="C48" s="60" t="s">
        <v>117</v>
      </c>
      <c r="D48" s="23"/>
      <c r="E48" s="23"/>
      <c r="F48" s="23"/>
      <c r="G48" s="22"/>
      <c r="H48" s="22"/>
      <c r="I48" s="29"/>
      <c r="J48" s="45"/>
      <c r="K48" s="46"/>
      <c r="L48" s="47"/>
    </row>
    <row r="49" spans="1:12" s="1" customFormat="1" ht="12.75" customHeight="1" x14ac:dyDescent="0.3">
      <c r="A49" s="62"/>
      <c r="B49" s="62"/>
      <c r="C49" s="60" t="s">
        <v>118</v>
      </c>
      <c r="D49" s="23"/>
      <c r="E49" s="23"/>
      <c r="F49" s="23"/>
      <c r="G49" s="22"/>
      <c r="H49" s="22"/>
      <c r="I49" s="29"/>
      <c r="J49" s="45"/>
      <c r="K49" s="46"/>
      <c r="L49" s="47"/>
    </row>
    <row r="50" spans="1:12" s="1" customFormat="1" ht="12.75" customHeight="1" x14ac:dyDescent="0.3">
      <c r="A50" s="62"/>
      <c r="B50" s="62"/>
      <c r="C50" s="30"/>
      <c r="D50" s="23"/>
      <c r="E50" s="23"/>
      <c r="F50" s="23"/>
      <c r="G50" s="22"/>
      <c r="H50" s="22"/>
      <c r="I50" s="29"/>
      <c r="J50" s="45"/>
      <c r="K50" s="90"/>
      <c r="L50" s="91"/>
    </row>
    <row r="51" spans="1:12" s="1" customFormat="1" ht="12.75" customHeight="1" x14ac:dyDescent="0.3">
      <c r="A51" s="62">
        <v>2</v>
      </c>
      <c r="B51" s="62">
        <v>1</v>
      </c>
      <c r="C51" s="64" t="s">
        <v>48</v>
      </c>
      <c r="D51" s="23"/>
      <c r="E51" s="23"/>
      <c r="F51" s="23"/>
      <c r="G51" s="22"/>
      <c r="H51" s="22"/>
      <c r="I51" s="29"/>
      <c r="J51" s="45">
        <v>30</v>
      </c>
      <c r="K51" s="90">
        <f>J51</f>
        <v>30</v>
      </c>
      <c r="L51" s="91"/>
    </row>
    <row r="52" spans="1:12" s="1" customFormat="1" ht="12.75" customHeight="1" x14ac:dyDescent="0.3">
      <c r="A52" s="62"/>
      <c r="B52" s="62"/>
      <c r="C52" s="30"/>
      <c r="D52" s="23"/>
      <c r="E52" s="23"/>
      <c r="F52" s="23"/>
      <c r="G52" s="22"/>
      <c r="H52" s="22"/>
      <c r="I52" s="29"/>
      <c r="J52" s="45"/>
      <c r="K52" s="46"/>
      <c r="L52" s="47"/>
    </row>
    <row r="53" spans="1:12" s="1" customFormat="1" ht="12.75" customHeight="1" x14ac:dyDescent="0.3">
      <c r="A53" s="62">
        <v>3</v>
      </c>
      <c r="B53" s="62">
        <v>6</v>
      </c>
      <c r="C53" s="64" t="s">
        <v>49</v>
      </c>
      <c r="D53" s="23"/>
      <c r="E53" s="23"/>
      <c r="F53" s="23"/>
      <c r="G53" s="22"/>
      <c r="H53" s="22"/>
      <c r="I53" s="29"/>
      <c r="J53" s="45">
        <v>90</v>
      </c>
      <c r="K53" s="90">
        <f>B53*J53</f>
        <v>540</v>
      </c>
      <c r="L53" s="91"/>
    </row>
    <row r="54" spans="1:12" s="1" customFormat="1" ht="12.75" customHeight="1" x14ac:dyDescent="0.3">
      <c r="A54" s="62"/>
      <c r="B54" s="62"/>
      <c r="C54" s="30" t="s">
        <v>50</v>
      </c>
      <c r="D54" s="23"/>
      <c r="E54" s="23"/>
      <c r="F54" s="23"/>
      <c r="G54" s="22"/>
      <c r="H54" s="22"/>
      <c r="I54" s="29"/>
      <c r="J54" s="45"/>
      <c r="K54" s="90"/>
      <c r="L54" s="91"/>
    </row>
    <row r="55" spans="1:12" s="1" customFormat="1" ht="12.75" customHeight="1" x14ac:dyDescent="0.3">
      <c r="A55" s="62"/>
      <c r="B55" s="62"/>
      <c r="C55" s="30" t="s">
        <v>51</v>
      </c>
      <c r="D55" s="23"/>
      <c r="E55" s="23"/>
      <c r="F55" s="23"/>
      <c r="G55" s="22"/>
      <c r="H55" s="22"/>
      <c r="I55" s="29"/>
      <c r="J55" s="45"/>
      <c r="K55" s="90"/>
      <c r="L55" s="91"/>
    </row>
    <row r="56" spans="1:12" s="1" customFormat="1" ht="12.75" customHeight="1" x14ac:dyDescent="0.3">
      <c r="A56" s="62"/>
      <c r="B56" s="62"/>
      <c r="C56" s="30"/>
      <c r="D56" s="23"/>
      <c r="E56" s="23"/>
      <c r="F56" s="23"/>
      <c r="G56" s="22"/>
      <c r="H56" s="22"/>
      <c r="I56" s="29"/>
      <c r="J56" s="45"/>
      <c r="K56" s="90"/>
      <c r="L56" s="91"/>
    </row>
    <row r="57" spans="1:12" s="1" customFormat="1" ht="12.75" customHeight="1" x14ac:dyDescent="0.3">
      <c r="A57" s="62"/>
      <c r="B57" s="62"/>
      <c r="C57" s="30"/>
      <c r="D57" s="23"/>
      <c r="E57" s="23"/>
      <c r="F57" s="23"/>
      <c r="G57" s="22"/>
      <c r="H57" s="22"/>
      <c r="I57" s="29"/>
      <c r="J57" s="45"/>
      <c r="K57" s="90"/>
      <c r="L57" s="91"/>
    </row>
    <row r="58" spans="1:12" s="1" customFormat="1" ht="12.75" customHeight="1" x14ac:dyDescent="0.3">
      <c r="A58" s="62"/>
      <c r="B58" s="62"/>
      <c r="C58" s="31"/>
      <c r="D58" s="25"/>
      <c r="E58" s="25"/>
      <c r="F58" s="25"/>
      <c r="G58" s="25"/>
      <c r="H58" s="22"/>
      <c r="I58" s="29"/>
      <c r="J58" s="45"/>
      <c r="K58" s="90"/>
      <c r="L58" s="91"/>
    </row>
    <row r="59" spans="1:12" s="1" customFormat="1" ht="12.75" customHeight="1" x14ac:dyDescent="0.3">
      <c r="A59" s="62"/>
      <c r="B59" s="62"/>
      <c r="C59" s="31"/>
      <c r="D59" s="25"/>
      <c r="E59" s="25"/>
      <c r="F59" s="25"/>
      <c r="G59" s="25"/>
      <c r="H59" s="22"/>
      <c r="I59" s="29"/>
      <c r="J59" s="45"/>
      <c r="K59" s="90"/>
      <c r="L59" s="91"/>
    </row>
    <row r="60" spans="1:12" s="1" customFormat="1" ht="12.75" customHeight="1" x14ac:dyDescent="0.3">
      <c r="A60" s="62"/>
      <c r="B60" s="62"/>
      <c r="C60" s="31"/>
      <c r="D60" s="25"/>
      <c r="E60" s="25"/>
      <c r="F60" s="25"/>
      <c r="G60" s="25"/>
      <c r="H60" s="22"/>
      <c r="I60" s="29"/>
      <c r="J60" s="45"/>
      <c r="K60" s="90"/>
      <c r="L60" s="91"/>
    </row>
    <row r="61" spans="1:12" s="1" customFormat="1" ht="12.75" customHeight="1" x14ac:dyDescent="0.3">
      <c r="A61" s="62"/>
      <c r="B61" s="62"/>
      <c r="C61" s="30"/>
      <c r="D61" s="24"/>
      <c r="E61" s="24"/>
      <c r="F61" s="24"/>
      <c r="G61" s="24"/>
      <c r="H61" s="24"/>
      <c r="I61" s="32"/>
      <c r="J61" s="45"/>
      <c r="K61" s="90"/>
      <c r="L61" s="91"/>
    </row>
    <row r="62" spans="1:12" s="1" customFormat="1" ht="12.75" customHeight="1" x14ac:dyDescent="0.35">
      <c r="A62" s="62"/>
      <c r="B62" s="62"/>
      <c r="C62" s="33"/>
      <c r="D62" s="16"/>
      <c r="E62" s="16"/>
      <c r="F62" s="16"/>
      <c r="G62" s="16"/>
      <c r="H62" s="16"/>
      <c r="I62" s="34"/>
      <c r="J62" s="45"/>
      <c r="K62" s="90"/>
      <c r="L62" s="91"/>
    </row>
    <row r="63" spans="1:12" s="1" customFormat="1" ht="12.75" customHeight="1" x14ac:dyDescent="0.3">
      <c r="A63" s="63"/>
      <c r="B63" s="63"/>
      <c r="C63" s="35"/>
      <c r="D63" s="36"/>
      <c r="E63" s="36"/>
      <c r="F63" s="36"/>
      <c r="G63" s="37"/>
      <c r="H63" s="37"/>
      <c r="I63" s="38"/>
      <c r="J63" s="43"/>
      <c r="K63" s="99"/>
      <c r="L63" s="100"/>
    </row>
    <row r="64" spans="1:12" ht="12.75" customHeight="1" x14ac:dyDescent="0.25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10092</v>
      </c>
      <c r="L64" s="98"/>
    </row>
    <row r="65" spans="1:12" ht="12.75" customHeight="1" x14ac:dyDescent="0.25">
      <c r="A65" s="102" t="s">
        <v>9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4">
        <f>+K64*0.12</f>
        <v>1211.04</v>
      </c>
      <c r="L65" s="105"/>
    </row>
    <row r="66" spans="1:12" ht="12.75" customHeight="1" x14ac:dyDescent="0.25">
      <c r="A66" s="106" t="s">
        <v>1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8">
        <f>+K64+K65</f>
        <v>11303.04</v>
      </c>
      <c r="L66" s="109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10" t="s">
        <v>7</v>
      </c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</row>
    <row r="69" spans="1:12" ht="22.5" customHeight="1" x14ac:dyDescent="0.25">
      <c r="A69" s="113" t="s">
        <v>8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</row>
    <row r="70" spans="1:12" ht="12.9" customHeight="1" x14ac:dyDescent="0.25">
      <c r="A70" s="54" t="s">
        <v>19</v>
      </c>
      <c r="B70" s="23"/>
      <c r="C70" s="53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55" t="s">
        <v>28</v>
      </c>
      <c r="B71" s="23"/>
      <c r="C71" s="23" t="s">
        <v>21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54" t="s">
        <v>22</v>
      </c>
      <c r="B72" s="23"/>
      <c r="C72" s="23" t="s">
        <v>23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54" t="s">
        <v>24</v>
      </c>
      <c r="B73" s="23"/>
      <c r="C73" s="23" t="s">
        <v>25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54" t="s">
        <v>27</v>
      </c>
      <c r="B74" s="23"/>
      <c r="C74" s="23" t="s">
        <v>26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54" t="s">
        <v>29</v>
      </c>
      <c r="B75" s="23"/>
      <c r="C75" s="23" t="s">
        <v>30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54" t="s">
        <v>31</v>
      </c>
      <c r="C76" s="23" t="s">
        <v>32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8"/>
      <c r="B81" s="78"/>
      <c r="C81" s="78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114"/>
      <c r="B82" s="114"/>
      <c r="C82" s="114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115"/>
      <c r="B83" s="115"/>
      <c r="C83" s="115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7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7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116" t="s">
        <v>52</v>
      </c>
      <c r="K88" s="116"/>
      <c r="L88" s="116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</row>
    <row r="94" spans="1:12" ht="12.75" customHeight="1" x14ac:dyDescent="0.2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</row>
    <row r="95" spans="1:12" ht="12.75" customHeight="1" x14ac:dyDescent="0.25"/>
    <row r="96" spans="1:12" ht="12.75" customHeight="1" x14ac:dyDescent="0.25"/>
    <row r="98" ht="12.75" customHeight="1" x14ac:dyDescent="0.25"/>
  </sheetData>
  <mergeCells count="64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  <mergeCell ref="A64:J64"/>
    <mergeCell ref="K64:L64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K51:L51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50:L50"/>
    <mergeCell ref="K30:L30"/>
    <mergeCell ref="C20:I20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B13:D13"/>
    <mergeCell ref="G13:L13"/>
    <mergeCell ref="B14:D14"/>
    <mergeCell ref="G14:L14"/>
    <mergeCell ref="G17:H17"/>
    <mergeCell ref="I17:K18"/>
    <mergeCell ref="L17:L18"/>
    <mergeCell ref="G18:H18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D0A9-3609-46BD-9E2A-F0AC055F4F52}">
  <sheetPr>
    <tabColor rgb="FFC8102E"/>
  </sheetPr>
  <dimension ref="A1:R98"/>
  <sheetViews>
    <sheetView showGridLines="0" zoomScale="90" zoomScaleNormal="90" zoomScaleSheetLayoutView="80" workbookViewId="0">
      <selection activeCell="C106" sqref="C106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72" t="s">
        <v>10</v>
      </c>
      <c r="G6" s="72"/>
      <c r="H6" s="72"/>
      <c r="I6" s="72"/>
      <c r="J6" s="72"/>
      <c r="K6" s="72"/>
      <c r="L6" s="72"/>
    </row>
    <row r="7" spans="1:12" customFormat="1" ht="12.75" customHeight="1" x14ac:dyDescent="0.25">
      <c r="F7" s="72"/>
      <c r="G7" s="72"/>
      <c r="H7" s="72"/>
      <c r="I7" s="72"/>
      <c r="J7" s="72"/>
      <c r="K7" s="72"/>
      <c r="L7" s="72"/>
    </row>
    <row r="8" spans="1:12" customFormat="1" ht="15.6" x14ac:dyDescent="0.25">
      <c r="F8" s="73" t="s">
        <v>11</v>
      </c>
      <c r="G8" s="73"/>
      <c r="H8" s="73"/>
      <c r="I8" s="73"/>
      <c r="J8" s="73"/>
      <c r="K8" s="73"/>
      <c r="L8" s="73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74" t="s">
        <v>14</v>
      </c>
      <c r="B10" s="74"/>
      <c r="C10" s="74"/>
      <c r="D10" s="68"/>
      <c r="E10" s="58"/>
      <c r="F10" s="65" t="s">
        <v>37</v>
      </c>
      <c r="G10" s="75"/>
      <c r="H10" s="75"/>
      <c r="I10" s="75"/>
      <c r="J10" s="75"/>
      <c r="K10" s="75"/>
      <c r="L10" s="76"/>
    </row>
    <row r="11" spans="1:12" customFormat="1" ht="12.75" customHeight="1" x14ac:dyDescent="0.3">
      <c r="A11" s="118" t="s">
        <v>178</v>
      </c>
      <c r="B11" s="118"/>
      <c r="C11" s="118"/>
      <c r="D11" s="118"/>
      <c r="E11" s="59"/>
      <c r="F11" s="66" t="s">
        <v>33</v>
      </c>
      <c r="G11" s="78"/>
      <c r="H11" s="78"/>
      <c r="I11" s="78"/>
      <c r="J11" s="78"/>
      <c r="K11" s="78"/>
      <c r="L11" s="79"/>
    </row>
    <row r="12" spans="1:12" customFormat="1" ht="12.75" customHeight="1" x14ac:dyDescent="0.3">
      <c r="A12" s="118"/>
      <c r="B12" s="118"/>
      <c r="C12" s="118"/>
      <c r="D12" s="118"/>
      <c r="E12" s="59"/>
      <c r="F12" s="66" t="s">
        <v>34</v>
      </c>
      <c r="G12" s="78"/>
      <c r="H12" s="78"/>
      <c r="I12" s="78"/>
      <c r="J12" s="78"/>
      <c r="K12" s="78"/>
      <c r="L12" s="79"/>
    </row>
    <row r="13" spans="1:12" customFormat="1" ht="12.75" customHeight="1" x14ac:dyDescent="0.3">
      <c r="A13" s="15" t="s">
        <v>16</v>
      </c>
      <c r="B13" s="80" t="s">
        <v>179</v>
      </c>
      <c r="C13" s="80"/>
      <c r="D13" s="80"/>
      <c r="E13" s="26"/>
      <c r="F13" s="66" t="s">
        <v>35</v>
      </c>
      <c r="G13" s="74"/>
      <c r="H13" s="74"/>
      <c r="I13" s="74"/>
      <c r="J13" s="74"/>
      <c r="K13" s="74"/>
      <c r="L13" s="81"/>
    </row>
    <row r="14" spans="1:12" customFormat="1" ht="12.75" customHeight="1" x14ac:dyDescent="0.3">
      <c r="A14" s="15" t="s">
        <v>15</v>
      </c>
      <c r="B14" s="82" t="s">
        <v>180</v>
      </c>
      <c r="C14" s="82"/>
      <c r="D14" s="82"/>
      <c r="E14" s="26"/>
      <c r="F14" s="67" t="s">
        <v>36</v>
      </c>
      <c r="G14" s="83"/>
      <c r="H14" s="83"/>
      <c r="I14" s="83"/>
      <c r="J14" s="83"/>
      <c r="K14" s="83"/>
      <c r="L14" s="84"/>
    </row>
    <row r="15" spans="1:12" customFormat="1" ht="6" customHeight="1" thickBot="1" x14ac:dyDescent="0.35">
      <c r="A15" s="69"/>
      <c r="B15" s="70"/>
      <c r="C15" s="70"/>
      <c r="D15" s="70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8"/>
      <c r="C17" s="48"/>
      <c r="D17" s="48"/>
      <c r="E17" s="17"/>
      <c r="F17" s="56" t="s">
        <v>3</v>
      </c>
      <c r="G17" s="85">
        <f ca="1">TODAY()</f>
        <v>46099</v>
      </c>
      <c r="H17" s="85"/>
      <c r="I17" s="86" t="s">
        <v>12</v>
      </c>
      <c r="J17" s="86"/>
      <c r="K17" s="86"/>
      <c r="L17" s="87">
        <v>0</v>
      </c>
    </row>
    <row r="18" spans="1:18" s="9" customFormat="1" ht="15.75" customHeight="1" x14ac:dyDescent="0.3">
      <c r="B18" s="48"/>
      <c r="C18" s="48"/>
      <c r="D18" s="48"/>
      <c r="E18" s="21"/>
      <c r="F18" s="56" t="s">
        <v>4</v>
      </c>
      <c r="G18" s="89"/>
      <c r="H18" s="89"/>
      <c r="I18" s="86"/>
      <c r="J18" s="86"/>
      <c r="K18" s="86"/>
      <c r="L18" s="88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2" t="s">
        <v>6</v>
      </c>
      <c r="D20" s="93"/>
      <c r="E20" s="93"/>
      <c r="F20" s="93"/>
      <c r="G20" s="93"/>
      <c r="H20" s="93"/>
      <c r="I20" s="94"/>
      <c r="J20" s="18" t="s">
        <v>13</v>
      </c>
      <c r="K20" s="92" t="s">
        <v>71</v>
      </c>
      <c r="L20" s="94"/>
    </row>
    <row r="21" spans="1:18" s="1" customFormat="1" ht="21" x14ac:dyDescent="0.4">
      <c r="A21" s="62">
        <v>1</v>
      </c>
      <c r="B21" s="62">
        <v>1</v>
      </c>
      <c r="C21" s="119" t="s">
        <v>127</v>
      </c>
      <c r="D21" s="20"/>
      <c r="E21" s="20"/>
      <c r="F21" s="20"/>
      <c r="G21" s="20"/>
      <c r="H21" s="20"/>
      <c r="I21" s="27"/>
      <c r="J21" s="44">
        <f>N22-(N22*N21)</f>
        <v>1143.75</v>
      </c>
      <c r="K21" s="90">
        <f>J21*B21</f>
        <v>1143.75</v>
      </c>
      <c r="L21" s="91"/>
      <c r="N21" s="41">
        <v>0.25</v>
      </c>
      <c r="O21" s="39" t="s">
        <v>17</v>
      </c>
      <c r="P21" s="39"/>
      <c r="Q21" s="40"/>
    </row>
    <row r="22" spans="1:18" s="1" customFormat="1" ht="12.75" customHeight="1" x14ac:dyDescent="0.3">
      <c r="A22" s="62"/>
      <c r="B22" s="62"/>
      <c r="C22" s="28" t="s">
        <v>39</v>
      </c>
      <c r="D22" s="21"/>
      <c r="E22" s="21"/>
      <c r="F22" s="21"/>
      <c r="G22" s="22"/>
      <c r="H22" s="22"/>
      <c r="I22" s="29"/>
      <c r="J22" s="45"/>
      <c r="K22" s="90"/>
      <c r="L22" s="91"/>
      <c r="N22" s="42">
        <v>1525</v>
      </c>
      <c r="O22" s="39" t="s">
        <v>18</v>
      </c>
    </row>
    <row r="23" spans="1:18" s="1" customFormat="1" ht="12.75" customHeight="1" x14ac:dyDescent="0.3">
      <c r="A23" s="62"/>
      <c r="B23" s="62"/>
      <c r="C23" s="30"/>
      <c r="D23" s="23"/>
      <c r="E23" s="23"/>
      <c r="F23" s="23"/>
      <c r="G23" s="24"/>
      <c r="H23" s="24"/>
      <c r="I23" s="29"/>
      <c r="J23" s="45"/>
      <c r="K23" s="90"/>
      <c r="L23" s="91"/>
      <c r="Q23" s="39"/>
    </row>
    <row r="24" spans="1:18" s="1" customFormat="1" ht="12.75" customHeight="1" x14ac:dyDescent="0.3">
      <c r="A24" s="62"/>
      <c r="B24" s="62"/>
      <c r="C24" s="71" t="s">
        <v>128</v>
      </c>
      <c r="D24" s="23"/>
      <c r="E24" s="23"/>
      <c r="F24" s="23"/>
      <c r="G24" s="24"/>
      <c r="H24" s="24"/>
      <c r="I24" s="29"/>
      <c r="J24" s="45"/>
      <c r="K24" s="90"/>
      <c r="L24" s="91"/>
    </row>
    <row r="25" spans="1:18" s="1" customFormat="1" ht="12.75" customHeight="1" x14ac:dyDescent="0.3">
      <c r="A25" s="62"/>
      <c r="B25" s="62"/>
      <c r="C25" s="60" t="s">
        <v>54</v>
      </c>
      <c r="D25" s="23"/>
      <c r="E25" s="23"/>
      <c r="F25" s="23"/>
      <c r="G25" s="22"/>
      <c r="H25" s="22"/>
      <c r="I25" s="29"/>
      <c r="J25" s="45"/>
      <c r="K25" s="90"/>
      <c r="L25" s="91"/>
    </row>
    <row r="26" spans="1:18" s="1" customFormat="1" ht="12.75" customHeight="1" x14ac:dyDescent="0.3">
      <c r="A26" s="62"/>
      <c r="B26" s="62"/>
      <c r="C26" s="71" t="s">
        <v>121</v>
      </c>
      <c r="D26" s="23"/>
      <c r="E26" s="23"/>
      <c r="F26" s="23"/>
      <c r="G26" s="22"/>
      <c r="H26" s="22"/>
      <c r="I26" s="29"/>
      <c r="J26" s="45"/>
      <c r="K26" s="90"/>
      <c r="L26" s="91"/>
    </row>
    <row r="27" spans="1:18" s="1" customFormat="1" ht="12.75" customHeight="1" x14ac:dyDescent="0.3">
      <c r="A27" s="62"/>
      <c r="B27" s="62"/>
      <c r="C27" s="60" t="s">
        <v>56</v>
      </c>
      <c r="D27" s="23"/>
      <c r="E27" s="23"/>
      <c r="F27" s="23"/>
      <c r="G27" s="22"/>
      <c r="H27" s="22"/>
      <c r="I27" s="29"/>
      <c r="J27" s="45"/>
      <c r="K27" s="90"/>
      <c r="L27" s="91"/>
    </row>
    <row r="28" spans="1:18" s="1" customFormat="1" ht="12.75" customHeight="1" x14ac:dyDescent="0.3">
      <c r="A28" s="62"/>
      <c r="B28" s="62"/>
      <c r="C28" s="60" t="s">
        <v>109</v>
      </c>
      <c r="D28" s="23"/>
      <c r="E28" s="23"/>
      <c r="F28" s="23"/>
      <c r="G28" s="22"/>
      <c r="H28" s="22"/>
      <c r="I28" s="29"/>
      <c r="J28" s="45"/>
      <c r="K28" s="90"/>
      <c r="L28" s="91"/>
    </row>
    <row r="29" spans="1:18" s="1" customFormat="1" ht="12.75" customHeight="1" x14ac:dyDescent="0.3">
      <c r="A29" s="62"/>
      <c r="B29" s="62"/>
      <c r="C29" s="60" t="s">
        <v>41</v>
      </c>
      <c r="D29" s="23"/>
      <c r="E29" s="23"/>
      <c r="F29" s="23"/>
      <c r="G29" s="22"/>
      <c r="H29" s="22"/>
      <c r="I29" s="29"/>
      <c r="J29" s="45"/>
      <c r="K29" s="90"/>
      <c r="L29" s="91"/>
      <c r="N29"/>
    </row>
    <row r="30" spans="1:18" s="1" customFormat="1" ht="12.75" customHeight="1" x14ac:dyDescent="0.3">
      <c r="A30" s="62"/>
      <c r="B30" s="62"/>
      <c r="C30" s="71" t="s">
        <v>104</v>
      </c>
      <c r="D30" s="23"/>
      <c r="E30" s="23"/>
      <c r="F30" s="23"/>
      <c r="G30" s="22"/>
      <c r="H30" s="22"/>
      <c r="I30" s="29"/>
      <c r="J30" s="45"/>
      <c r="K30" s="90"/>
      <c r="L30" s="91"/>
      <c r="N30"/>
      <c r="R30"/>
    </row>
    <row r="31" spans="1:18" s="1" customFormat="1" ht="12.75" customHeight="1" x14ac:dyDescent="0.3">
      <c r="A31" s="62"/>
      <c r="B31" s="62"/>
      <c r="C31" s="60" t="s">
        <v>42</v>
      </c>
      <c r="D31" s="23"/>
      <c r="E31" s="23"/>
      <c r="F31" s="23"/>
      <c r="G31" s="22"/>
      <c r="H31" s="22"/>
      <c r="I31" s="29"/>
      <c r="J31" s="45"/>
      <c r="K31" s="90"/>
      <c r="L31" s="91"/>
    </row>
    <row r="32" spans="1:18" s="1" customFormat="1" ht="12.75" customHeight="1" x14ac:dyDescent="0.3">
      <c r="A32" s="62"/>
      <c r="B32" s="62"/>
      <c r="C32" s="60" t="s">
        <v>58</v>
      </c>
      <c r="D32" s="23"/>
      <c r="E32" s="23"/>
      <c r="F32" s="23"/>
      <c r="G32" s="22"/>
      <c r="H32" s="22"/>
      <c r="I32" s="29"/>
      <c r="J32" s="45"/>
      <c r="K32" s="90"/>
      <c r="L32" s="91"/>
    </row>
    <row r="33" spans="1:14" s="1" customFormat="1" ht="12.75" customHeight="1" x14ac:dyDescent="0.3">
      <c r="A33" s="62"/>
      <c r="B33" s="62"/>
      <c r="C33" s="60" t="s">
        <v>59</v>
      </c>
      <c r="D33" s="23"/>
      <c r="E33" s="23"/>
      <c r="F33" s="23"/>
      <c r="G33" s="22"/>
      <c r="H33" s="22"/>
      <c r="I33" s="29"/>
      <c r="J33" s="45"/>
      <c r="K33" s="90"/>
      <c r="L33" s="91"/>
    </row>
    <row r="34" spans="1:14" s="1" customFormat="1" ht="12.75" customHeight="1" x14ac:dyDescent="0.3">
      <c r="A34" s="62"/>
      <c r="B34" s="62"/>
      <c r="C34" s="60" t="s">
        <v>43</v>
      </c>
      <c r="D34" s="23"/>
      <c r="E34" s="23"/>
      <c r="F34" s="23"/>
      <c r="G34" s="22"/>
      <c r="H34" s="22"/>
      <c r="I34" s="29"/>
      <c r="J34" s="45"/>
      <c r="K34" s="90"/>
      <c r="L34" s="91"/>
    </row>
    <row r="35" spans="1:14" s="1" customFormat="1" ht="12.75" customHeight="1" x14ac:dyDescent="0.3">
      <c r="A35" s="62"/>
      <c r="B35" s="62"/>
      <c r="C35" s="71" t="s">
        <v>129</v>
      </c>
      <c r="D35" s="23"/>
      <c r="E35" s="23"/>
      <c r="F35" s="23"/>
      <c r="G35" s="22"/>
      <c r="H35" s="22"/>
      <c r="I35" s="29"/>
      <c r="J35" s="45"/>
      <c r="K35" s="90"/>
      <c r="L35" s="91"/>
    </row>
    <row r="36" spans="1:14" s="1" customFormat="1" ht="12.75" customHeight="1" x14ac:dyDescent="0.3">
      <c r="A36" s="62"/>
      <c r="B36" s="62"/>
      <c r="C36" s="60" t="s">
        <v>60</v>
      </c>
      <c r="D36" s="23"/>
      <c r="E36" s="23"/>
      <c r="F36" s="23"/>
      <c r="G36" s="22"/>
      <c r="H36" s="22"/>
      <c r="I36" s="29"/>
      <c r="J36" s="45"/>
      <c r="K36" s="90"/>
      <c r="L36" s="91"/>
    </row>
    <row r="37" spans="1:14" s="1" customFormat="1" ht="12.75" customHeight="1" x14ac:dyDescent="0.3">
      <c r="A37" s="62"/>
      <c r="B37" s="62"/>
      <c r="C37" s="71" t="s">
        <v>130</v>
      </c>
      <c r="D37" s="23"/>
      <c r="E37" s="23"/>
      <c r="F37" s="23"/>
      <c r="G37" s="22"/>
      <c r="H37" s="22"/>
      <c r="I37" s="29"/>
      <c r="J37" s="45"/>
      <c r="K37" s="90"/>
      <c r="L37" s="91"/>
    </row>
    <row r="38" spans="1:14" s="1" customFormat="1" ht="12.75" customHeight="1" x14ac:dyDescent="0.3">
      <c r="A38" s="62"/>
      <c r="B38" s="62"/>
      <c r="C38" s="71" t="s">
        <v>131</v>
      </c>
      <c r="D38" s="23"/>
      <c r="E38" s="23"/>
      <c r="F38" s="23"/>
      <c r="G38" s="22"/>
      <c r="H38" s="22"/>
      <c r="I38" s="29"/>
      <c r="J38" s="45"/>
      <c r="K38" s="90"/>
      <c r="L38" s="91"/>
      <c r="N38"/>
    </row>
    <row r="39" spans="1:14" s="1" customFormat="1" ht="12.75" customHeight="1" x14ac:dyDescent="0.3">
      <c r="A39" s="62"/>
      <c r="B39" s="62"/>
      <c r="C39" s="71" t="s">
        <v>132</v>
      </c>
      <c r="D39" s="23"/>
      <c r="E39" s="23"/>
      <c r="F39" s="23"/>
      <c r="G39" s="22"/>
      <c r="H39" s="22"/>
      <c r="I39" s="29"/>
      <c r="J39" s="45"/>
      <c r="K39" s="90"/>
      <c r="L39" s="91"/>
    </row>
    <row r="40" spans="1:14" s="1" customFormat="1" ht="12.75" customHeight="1" x14ac:dyDescent="0.3">
      <c r="A40" s="62"/>
      <c r="B40" s="62"/>
      <c r="C40" s="71" t="s">
        <v>133</v>
      </c>
      <c r="D40" s="23"/>
      <c r="E40" s="23"/>
      <c r="F40" s="23"/>
      <c r="G40" s="22"/>
      <c r="H40" s="22"/>
      <c r="I40" s="29"/>
      <c r="J40" s="45"/>
      <c r="K40" s="90"/>
      <c r="L40" s="91"/>
    </row>
    <row r="41" spans="1:14" s="1" customFormat="1" ht="12.75" customHeight="1" x14ac:dyDescent="0.3">
      <c r="A41" s="62"/>
      <c r="B41" s="62"/>
      <c r="C41" s="71" t="s">
        <v>134</v>
      </c>
      <c r="D41" s="23"/>
      <c r="E41" s="23"/>
      <c r="F41" s="23"/>
      <c r="G41" s="22"/>
      <c r="H41" s="22"/>
      <c r="I41" s="29"/>
      <c r="J41" s="45"/>
      <c r="K41" s="46"/>
      <c r="L41" s="47"/>
    </row>
    <row r="42" spans="1:14" s="1" customFormat="1" ht="12.75" customHeight="1" x14ac:dyDescent="0.3">
      <c r="A42" s="62"/>
      <c r="B42" s="62"/>
      <c r="C42" s="60" t="s">
        <v>66</v>
      </c>
      <c r="D42" s="23"/>
      <c r="E42" s="23"/>
      <c r="F42" s="23"/>
      <c r="G42" s="22"/>
      <c r="H42" s="22"/>
      <c r="I42" s="29"/>
      <c r="J42" s="45"/>
      <c r="K42" s="46"/>
      <c r="L42" s="47"/>
    </row>
    <row r="43" spans="1:14" s="1" customFormat="1" ht="12.75" customHeight="1" x14ac:dyDescent="0.3">
      <c r="A43" s="62"/>
      <c r="B43" s="62"/>
      <c r="C43" s="60" t="s">
        <v>135</v>
      </c>
      <c r="D43" s="23"/>
      <c r="E43" s="23"/>
      <c r="F43" s="23"/>
      <c r="G43" s="22"/>
      <c r="H43" s="22"/>
      <c r="I43" s="29"/>
      <c r="J43" s="45"/>
      <c r="K43" s="46"/>
      <c r="L43" s="47"/>
    </row>
    <row r="44" spans="1:14" s="1" customFormat="1" ht="12.75" customHeight="1" x14ac:dyDescent="0.3">
      <c r="A44" s="62"/>
      <c r="B44" s="62"/>
      <c r="C44" s="71" t="s">
        <v>136</v>
      </c>
      <c r="D44" s="23"/>
      <c r="E44" s="23"/>
      <c r="F44" s="23"/>
      <c r="G44" s="22"/>
      <c r="H44" s="22"/>
      <c r="I44" s="29"/>
      <c r="J44" s="45"/>
      <c r="K44" s="46"/>
      <c r="L44" s="47"/>
    </row>
    <row r="45" spans="1:14" s="1" customFormat="1" ht="12.75" customHeight="1" x14ac:dyDescent="0.3">
      <c r="A45" s="62"/>
      <c r="B45" s="62"/>
      <c r="C45" s="60" t="s">
        <v>69</v>
      </c>
      <c r="D45" s="23"/>
      <c r="E45" s="23"/>
      <c r="F45" s="23"/>
      <c r="G45" s="22"/>
      <c r="H45" s="22"/>
      <c r="I45" s="29"/>
      <c r="J45" s="45"/>
      <c r="K45" s="46"/>
      <c r="L45" s="47"/>
    </row>
    <row r="46" spans="1:14" s="1" customFormat="1" ht="12.75" customHeight="1" x14ac:dyDescent="0.3">
      <c r="A46" s="62"/>
      <c r="B46" s="62"/>
      <c r="C46" s="60" t="s">
        <v>70</v>
      </c>
      <c r="D46" s="23"/>
      <c r="E46" s="23"/>
      <c r="F46" s="23"/>
      <c r="G46" s="22"/>
      <c r="H46" s="22"/>
      <c r="I46" s="29"/>
      <c r="J46" s="45"/>
      <c r="K46" s="46"/>
      <c r="L46" s="47"/>
    </row>
    <row r="47" spans="1:14" s="1" customFormat="1" ht="12.75" customHeight="1" x14ac:dyDescent="0.3">
      <c r="A47" s="62"/>
      <c r="B47" s="62"/>
      <c r="C47" s="60" t="s">
        <v>45</v>
      </c>
      <c r="D47" s="23"/>
      <c r="E47" s="23"/>
      <c r="F47" s="23"/>
      <c r="G47" s="22"/>
      <c r="H47" s="22"/>
      <c r="I47" s="29"/>
      <c r="J47" s="45"/>
      <c r="K47" s="46"/>
      <c r="L47" s="47"/>
    </row>
    <row r="48" spans="1:14" s="1" customFormat="1" ht="12.75" customHeight="1" x14ac:dyDescent="0.3">
      <c r="A48" s="62"/>
      <c r="B48" s="62"/>
      <c r="C48" s="60" t="s">
        <v>46</v>
      </c>
      <c r="D48" s="23"/>
      <c r="E48" s="23"/>
      <c r="F48" s="23"/>
      <c r="G48" s="22"/>
      <c r="H48" s="22"/>
      <c r="I48" s="29"/>
      <c r="J48" s="45"/>
      <c r="K48" s="46"/>
      <c r="L48" s="47"/>
    </row>
    <row r="49" spans="1:12" s="1" customFormat="1" ht="12.75" customHeight="1" x14ac:dyDescent="0.3">
      <c r="A49" s="62"/>
      <c r="B49" s="62"/>
      <c r="C49" s="60" t="s">
        <v>47</v>
      </c>
      <c r="D49" s="23"/>
      <c r="E49" s="23"/>
      <c r="F49" s="23"/>
      <c r="G49" s="22"/>
      <c r="H49" s="22"/>
      <c r="I49" s="29"/>
      <c r="J49" s="45"/>
      <c r="K49" s="46"/>
      <c r="L49" s="47"/>
    </row>
    <row r="50" spans="1:12" s="1" customFormat="1" ht="12.75" customHeight="1" x14ac:dyDescent="0.3">
      <c r="A50" s="62"/>
      <c r="B50" s="62"/>
      <c r="C50" s="30"/>
      <c r="D50" s="23"/>
      <c r="E50" s="23"/>
      <c r="F50" s="23"/>
      <c r="G50" s="22"/>
      <c r="H50" s="22"/>
      <c r="I50" s="29"/>
      <c r="J50" s="45"/>
      <c r="K50" s="90"/>
      <c r="L50" s="91"/>
    </row>
    <row r="51" spans="1:12" s="1" customFormat="1" ht="12.75" customHeight="1" x14ac:dyDescent="0.3">
      <c r="A51" s="62">
        <v>2</v>
      </c>
      <c r="B51" s="62">
        <v>1</v>
      </c>
      <c r="C51" s="120" t="s">
        <v>48</v>
      </c>
      <c r="D51" s="23"/>
      <c r="E51" s="23"/>
      <c r="F51" s="23"/>
      <c r="G51" s="22"/>
      <c r="H51" s="22"/>
      <c r="I51" s="29"/>
      <c r="J51" s="45">
        <v>30</v>
      </c>
      <c r="K51" s="90">
        <f>J51</f>
        <v>30</v>
      </c>
      <c r="L51" s="91"/>
    </row>
    <row r="52" spans="1:12" s="1" customFormat="1" ht="12.75" customHeight="1" x14ac:dyDescent="0.3">
      <c r="A52" s="62"/>
      <c r="B52" s="62"/>
      <c r="C52" s="30"/>
      <c r="D52" s="23"/>
      <c r="E52" s="23"/>
      <c r="F52" s="23"/>
      <c r="G52" s="22"/>
      <c r="H52" s="22"/>
      <c r="I52" s="29"/>
      <c r="J52" s="45"/>
      <c r="K52" s="46"/>
      <c r="L52" s="47"/>
    </row>
    <row r="53" spans="1:12" s="1" customFormat="1" ht="12.75" customHeight="1" x14ac:dyDescent="0.3">
      <c r="A53" s="62">
        <v>3</v>
      </c>
      <c r="B53" s="62">
        <v>6</v>
      </c>
      <c r="C53" s="120" t="s">
        <v>49</v>
      </c>
      <c r="D53" s="23"/>
      <c r="E53" s="23"/>
      <c r="F53" s="23"/>
      <c r="G53" s="22"/>
      <c r="H53" s="22"/>
      <c r="I53" s="29"/>
      <c r="J53" s="45">
        <v>90</v>
      </c>
      <c r="K53" s="90">
        <f>B53*J53</f>
        <v>540</v>
      </c>
      <c r="L53" s="91"/>
    </row>
    <row r="54" spans="1:12" s="1" customFormat="1" ht="12.75" customHeight="1" x14ac:dyDescent="0.3">
      <c r="A54" s="62"/>
      <c r="B54" s="62"/>
      <c r="C54" s="30" t="s">
        <v>50</v>
      </c>
      <c r="D54" s="23"/>
      <c r="E54" s="23"/>
      <c r="F54" s="23"/>
      <c r="G54" s="22"/>
      <c r="H54" s="22"/>
      <c r="I54" s="29"/>
      <c r="J54" s="45"/>
      <c r="K54" s="90"/>
      <c r="L54" s="91"/>
    </row>
    <row r="55" spans="1:12" s="1" customFormat="1" ht="12.75" customHeight="1" x14ac:dyDescent="0.3">
      <c r="A55" s="62"/>
      <c r="B55" s="62"/>
      <c r="C55" s="30" t="s">
        <v>51</v>
      </c>
      <c r="D55" s="23"/>
      <c r="E55" s="23"/>
      <c r="F55" s="23"/>
      <c r="G55" s="22"/>
      <c r="H55" s="22"/>
      <c r="I55" s="29"/>
      <c r="J55" s="45"/>
      <c r="K55" s="90"/>
      <c r="L55" s="91"/>
    </row>
    <row r="56" spans="1:12" s="1" customFormat="1" ht="12.75" customHeight="1" x14ac:dyDescent="0.3">
      <c r="A56" s="62"/>
      <c r="B56" s="62"/>
      <c r="C56" s="30"/>
      <c r="D56" s="23"/>
      <c r="E56" s="23"/>
      <c r="F56" s="23"/>
      <c r="G56" s="22"/>
      <c r="H56" s="22"/>
      <c r="I56" s="29"/>
      <c r="J56" s="45"/>
      <c r="K56" s="90"/>
      <c r="L56" s="91"/>
    </row>
    <row r="57" spans="1:12" s="1" customFormat="1" ht="12.75" customHeight="1" x14ac:dyDescent="0.3">
      <c r="A57" s="62"/>
      <c r="B57" s="62"/>
      <c r="C57" s="30"/>
      <c r="D57" s="23"/>
      <c r="E57" s="23"/>
      <c r="F57" s="23"/>
      <c r="G57" s="22"/>
      <c r="H57" s="22"/>
      <c r="I57" s="29"/>
      <c r="J57" s="45"/>
      <c r="K57" s="90"/>
      <c r="L57" s="91"/>
    </row>
    <row r="58" spans="1:12" s="1" customFormat="1" ht="12.75" customHeight="1" x14ac:dyDescent="0.3">
      <c r="A58" s="62"/>
      <c r="B58" s="62"/>
      <c r="C58" s="31"/>
      <c r="D58" s="25"/>
      <c r="E58" s="25"/>
      <c r="F58" s="25"/>
      <c r="G58" s="25"/>
      <c r="H58" s="22"/>
      <c r="I58" s="29"/>
      <c r="J58" s="45"/>
      <c r="K58" s="90"/>
      <c r="L58" s="91"/>
    </row>
    <row r="59" spans="1:12" s="1" customFormat="1" ht="12.75" customHeight="1" x14ac:dyDescent="0.3">
      <c r="A59" s="62"/>
      <c r="B59" s="62"/>
      <c r="C59" s="31"/>
      <c r="D59" s="25"/>
      <c r="E59" s="25"/>
      <c r="F59" s="25"/>
      <c r="G59" s="25"/>
      <c r="H59" s="22"/>
      <c r="I59" s="29"/>
      <c r="J59" s="45"/>
      <c r="K59" s="90"/>
      <c r="L59" s="91"/>
    </row>
    <row r="60" spans="1:12" s="1" customFormat="1" ht="12.75" customHeight="1" x14ac:dyDescent="0.3">
      <c r="A60" s="62"/>
      <c r="B60" s="62"/>
      <c r="C60" s="31"/>
      <c r="D60" s="25"/>
      <c r="E60" s="25"/>
      <c r="F60" s="25"/>
      <c r="G60" s="25"/>
      <c r="H60" s="22"/>
      <c r="I60" s="29"/>
      <c r="J60" s="45"/>
      <c r="K60" s="90"/>
      <c r="L60" s="91"/>
    </row>
    <row r="61" spans="1:12" s="1" customFormat="1" ht="12.75" customHeight="1" x14ac:dyDescent="0.3">
      <c r="A61" s="62"/>
      <c r="B61" s="62"/>
      <c r="C61" s="30"/>
      <c r="D61" s="24"/>
      <c r="E61" s="24"/>
      <c r="F61" s="24"/>
      <c r="G61" s="24"/>
      <c r="H61" s="24"/>
      <c r="I61" s="32"/>
      <c r="J61" s="45"/>
      <c r="K61" s="90"/>
      <c r="L61" s="91"/>
    </row>
    <row r="62" spans="1:12" s="1" customFormat="1" ht="12.75" customHeight="1" x14ac:dyDescent="0.35">
      <c r="A62" s="62"/>
      <c r="B62" s="62"/>
      <c r="C62" s="33"/>
      <c r="D62" s="16"/>
      <c r="E62" s="16"/>
      <c r="F62" s="16"/>
      <c r="G62" s="16"/>
      <c r="H62" s="16"/>
      <c r="I62" s="34"/>
      <c r="J62" s="45"/>
      <c r="K62" s="90"/>
      <c r="L62" s="91"/>
    </row>
    <row r="63" spans="1:12" s="1" customFormat="1" ht="12.75" customHeight="1" x14ac:dyDescent="0.3">
      <c r="A63" s="63"/>
      <c r="B63" s="63"/>
      <c r="C63" s="35"/>
      <c r="D63" s="36"/>
      <c r="E63" s="36"/>
      <c r="F63" s="36"/>
      <c r="G63" s="37"/>
      <c r="H63" s="37"/>
      <c r="I63" s="38"/>
      <c r="J63" s="43"/>
      <c r="K63" s="99"/>
      <c r="L63" s="100"/>
    </row>
    <row r="64" spans="1:12" ht="12.75" customHeight="1" x14ac:dyDescent="0.25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1713.75</v>
      </c>
      <c r="L64" s="98"/>
    </row>
    <row r="65" spans="1:12" ht="12.75" customHeight="1" x14ac:dyDescent="0.25">
      <c r="A65" s="102" t="s">
        <v>9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4">
        <f>+K64*0.12</f>
        <v>205.65</v>
      </c>
      <c r="L65" s="105"/>
    </row>
    <row r="66" spans="1:12" ht="12.75" customHeight="1" x14ac:dyDescent="0.25">
      <c r="A66" s="106" t="s">
        <v>1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8">
        <f>+K64+K65</f>
        <v>1919.4</v>
      </c>
      <c r="L66" s="109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21" t="s">
        <v>7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3"/>
    </row>
    <row r="69" spans="1:12" ht="22.5" customHeight="1" x14ac:dyDescent="0.25">
      <c r="A69" s="113" t="s">
        <v>8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</row>
    <row r="70" spans="1:12" ht="12.9" customHeight="1" x14ac:dyDescent="0.25">
      <c r="A70" s="124" t="s">
        <v>19</v>
      </c>
      <c r="B70" s="23"/>
      <c r="C70" s="53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5" t="s">
        <v>277</v>
      </c>
      <c r="B71" s="23"/>
      <c r="C71" s="23" t="s">
        <v>21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4" t="s">
        <v>22</v>
      </c>
      <c r="B72" s="23"/>
      <c r="C72" s="23" t="s">
        <v>23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4" t="s">
        <v>24</v>
      </c>
      <c r="B73" s="23"/>
      <c r="C73" s="23" t="s">
        <v>25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4" t="s">
        <v>27</v>
      </c>
      <c r="B74" s="23"/>
      <c r="C74" s="23" t="s">
        <v>26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4" t="s">
        <v>29</v>
      </c>
      <c r="B75" s="23"/>
      <c r="C75" s="23" t="s">
        <v>30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4" t="s">
        <v>31</v>
      </c>
      <c r="C76" s="23" t="s">
        <v>32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8"/>
      <c r="B81" s="78"/>
      <c r="C81" s="78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114"/>
      <c r="B82" s="114"/>
      <c r="C82" s="114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115"/>
      <c r="B83" s="115"/>
      <c r="C83" s="115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7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7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116"/>
      <c r="K88" s="116"/>
      <c r="L88" s="116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</row>
    <row r="94" spans="1:12" ht="12.75" customHeight="1" x14ac:dyDescent="0.2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</row>
    <row r="95" spans="1:12" ht="12.75" customHeight="1" x14ac:dyDescent="0.25"/>
    <row r="96" spans="1:12" ht="12.75" customHeight="1" x14ac:dyDescent="0.25"/>
    <row r="98" ht="12.75" customHeight="1" x14ac:dyDescent="0.25"/>
  </sheetData>
  <mergeCells count="64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  <mergeCell ref="A64:J64"/>
    <mergeCell ref="K64:L64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K51:L51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50:L50"/>
    <mergeCell ref="K30:L30"/>
    <mergeCell ref="C20:I20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B13:D13"/>
    <mergeCell ref="G13:L13"/>
    <mergeCell ref="B14:D14"/>
    <mergeCell ref="G14:L14"/>
    <mergeCell ref="G17:H17"/>
    <mergeCell ref="I17:K18"/>
    <mergeCell ref="L17:L18"/>
    <mergeCell ref="G18:H18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8102E"/>
  </sheetPr>
  <dimension ref="A1:R98"/>
  <sheetViews>
    <sheetView showGridLines="0" zoomScale="90" zoomScaleNormal="90" zoomScaleSheetLayoutView="80" workbookViewId="0">
      <selection activeCell="A94" sqref="A94:L94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72" t="s">
        <v>10</v>
      </c>
      <c r="G6" s="72"/>
      <c r="H6" s="72"/>
      <c r="I6" s="72"/>
      <c r="J6" s="72"/>
      <c r="K6" s="72"/>
      <c r="L6" s="72"/>
    </row>
    <row r="7" spans="1:12" customFormat="1" ht="12.75" customHeight="1" x14ac:dyDescent="0.25">
      <c r="F7" s="72"/>
      <c r="G7" s="72"/>
      <c r="H7" s="72"/>
      <c r="I7" s="72"/>
      <c r="J7" s="72"/>
      <c r="K7" s="72"/>
      <c r="L7" s="72"/>
    </row>
    <row r="8" spans="1:12" customFormat="1" ht="15.6" x14ac:dyDescent="0.25">
      <c r="F8" s="73" t="s">
        <v>11</v>
      </c>
      <c r="G8" s="73"/>
      <c r="H8" s="73"/>
      <c r="I8" s="73"/>
      <c r="J8" s="73"/>
      <c r="K8" s="73"/>
      <c r="L8" s="73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74" t="s">
        <v>14</v>
      </c>
      <c r="B10" s="74"/>
      <c r="C10" s="74"/>
      <c r="D10" s="68"/>
      <c r="E10" s="58"/>
      <c r="F10" s="65" t="s">
        <v>37</v>
      </c>
      <c r="G10" s="75"/>
      <c r="H10" s="75"/>
      <c r="I10" s="75"/>
      <c r="J10" s="75"/>
      <c r="K10" s="75"/>
      <c r="L10" s="76"/>
    </row>
    <row r="11" spans="1:12" customFormat="1" ht="12.75" customHeight="1" x14ac:dyDescent="0.3">
      <c r="A11" s="118" t="s">
        <v>178</v>
      </c>
      <c r="B11" s="118"/>
      <c r="C11" s="118"/>
      <c r="D11" s="118"/>
      <c r="E11" s="59"/>
      <c r="F11" s="66" t="s">
        <v>33</v>
      </c>
      <c r="G11" s="78"/>
      <c r="H11" s="78"/>
      <c r="I11" s="78"/>
      <c r="J11" s="78"/>
      <c r="K11" s="78"/>
      <c r="L11" s="79"/>
    </row>
    <row r="12" spans="1:12" customFormat="1" ht="12.75" customHeight="1" x14ac:dyDescent="0.3">
      <c r="A12" s="118"/>
      <c r="B12" s="118"/>
      <c r="C12" s="118"/>
      <c r="D12" s="118"/>
      <c r="E12" s="59"/>
      <c r="F12" s="66" t="s">
        <v>34</v>
      </c>
      <c r="G12" s="78"/>
      <c r="H12" s="78"/>
      <c r="I12" s="78"/>
      <c r="J12" s="78"/>
      <c r="K12" s="78"/>
      <c r="L12" s="79"/>
    </row>
    <row r="13" spans="1:12" customFormat="1" ht="12.75" customHeight="1" x14ac:dyDescent="0.3">
      <c r="A13" s="15" t="s">
        <v>16</v>
      </c>
      <c r="B13" s="80" t="s">
        <v>179</v>
      </c>
      <c r="C13" s="80"/>
      <c r="D13" s="80"/>
      <c r="E13" s="26"/>
      <c r="F13" s="66" t="s">
        <v>35</v>
      </c>
      <c r="G13" s="74"/>
      <c r="H13" s="74"/>
      <c r="I13" s="74"/>
      <c r="J13" s="74"/>
      <c r="K13" s="74"/>
      <c r="L13" s="81"/>
    </row>
    <row r="14" spans="1:12" customFormat="1" ht="12.75" customHeight="1" x14ac:dyDescent="0.3">
      <c r="A14" s="15" t="s">
        <v>15</v>
      </c>
      <c r="B14" s="117"/>
      <c r="C14" s="117"/>
      <c r="D14" s="117"/>
      <c r="E14" s="26"/>
      <c r="F14" s="67" t="s">
        <v>36</v>
      </c>
      <c r="G14" s="83"/>
      <c r="H14" s="83"/>
      <c r="I14" s="83"/>
      <c r="J14" s="83"/>
      <c r="K14" s="83"/>
      <c r="L14" s="84"/>
    </row>
    <row r="15" spans="1:12" customFormat="1" ht="6" customHeight="1" thickBot="1" x14ac:dyDescent="0.35">
      <c r="A15" s="69"/>
      <c r="B15" s="70"/>
      <c r="C15" s="70"/>
      <c r="D15" s="70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8"/>
      <c r="C17" s="48"/>
      <c r="D17" s="48"/>
      <c r="E17" s="17"/>
      <c r="F17" s="56" t="s">
        <v>3</v>
      </c>
      <c r="G17" s="85">
        <f ca="1">TODAY()</f>
        <v>46099</v>
      </c>
      <c r="H17" s="85"/>
      <c r="I17" s="86" t="s">
        <v>12</v>
      </c>
      <c r="J17" s="86"/>
      <c r="K17" s="86"/>
      <c r="L17" s="87">
        <v>0</v>
      </c>
    </row>
    <row r="18" spans="1:18" s="9" customFormat="1" ht="15.75" customHeight="1" x14ac:dyDescent="0.3">
      <c r="B18" s="48"/>
      <c r="C18" s="48"/>
      <c r="D18" s="48"/>
      <c r="E18" s="21"/>
      <c r="F18" s="56" t="s">
        <v>4</v>
      </c>
      <c r="G18" s="89"/>
      <c r="H18" s="89"/>
      <c r="I18" s="86"/>
      <c r="J18" s="86"/>
      <c r="K18" s="86"/>
      <c r="L18" s="88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92" t="s">
        <v>6</v>
      </c>
      <c r="D20" s="93"/>
      <c r="E20" s="93"/>
      <c r="F20" s="93"/>
      <c r="G20" s="93"/>
      <c r="H20" s="93"/>
      <c r="I20" s="94"/>
      <c r="J20" s="18" t="s">
        <v>13</v>
      </c>
      <c r="K20" s="92" t="s">
        <v>71</v>
      </c>
      <c r="L20" s="94"/>
    </row>
    <row r="21" spans="1:18" s="1" customFormat="1" ht="21" x14ac:dyDescent="0.4">
      <c r="A21" s="62">
        <v>1</v>
      </c>
      <c r="B21" s="62">
        <v>1</v>
      </c>
      <c r="C21" s="119" t="s">
        <v>38</v>
      </c>
      <c r="D21" s="20"/>
      <c r="E21" s="20"/>
      <c r="F21" s="20"/>
      <c r="G21" s="20"/>
      <c r="H21" s="20"/>
      <c r="I21" s="27"/>
      <c r="J21" s="44">
        <f>N22-(N22*N21)</f>
        <v>4983.75</v>
      </c>
      <c r="K21" s="90">
        <f>J21*B21</f>
        <v>4983.75</v>
      </c>
      <c r="L21" s="91"/>
      <c r="N21" s="41">
        <v>0.25</v>
      </c>
      <c r="O21" s="39" t="s">
        <v>17</v>
      </c>
      <c r="P21" s="39"/>
      <c r="Q21" s="40"/>
    </row>
    <row r="22" spans="1:18" s="1" customFormat="1" ht="12.75" customHeight="1" x14ac:dyDescent="0.3">
      <c r="A22" s="62"/>
      <c r="B22" s="62"/>
      <c r="C22" s="28" t="s">
        <v>39</v>
      </c>
      <c r="D22" s="21"/>
      <c r="E22" s="21"/>
      <c r="F22" s="21"/>
      <c r="G22" s="22"/>
      <c r="H22" s="22"/>
      <c r="I22" s="29"/>
      <c r="J22" s="45"/>
      <c r="K22" s="90"/>
      <c r="L22" s="91"/>
      <c r="N22" s="42">
        <v>6645</v>
      </c>
      <c r="O22" s="39" t="s">
        <v>18</v>
      </c>
    </row>
    <row r="23" spans="1:18" s="1" customFormat="1" ht="12.75" customHeight="1" x14ac:dyDescent="0.3">
      <c r="A23" s="62"/>
      <c r="B23" s="62"/>
      <c r="C23" s="30"/>
      <c r="D23" s="23"/>
      <c r="E23" s="23"/>
      <c r="F23" s="23"/>
      <c r="G23" s="24"/>
      <c r="H23" s="24"/>
      <c r="I23" s="29"/>
      <c r="J23" s="45"/>
      <c r="K23" s="90"/>
      <c r="L23" s="91"/>
      <c r="Q23" s="39"/>
    </row>
    <row r="24" spans="1:18" s="1" customFormat="1" ht="12.75" customHeight="1" x14ac:dyDescent="0.3">
      <c r="A24" s="62"/>
      <c r="B24" s="62"/>
      <c r="C24" s="60" t="s">
        <v>53</v>
      </c>
      <c r="D24" s="23"/>
      <c r="E24" s="23"/>
      <c r="F24" s="23"/>
      <c r="G24" s="24"/>
      <c r="H24" s="24"/>
      <c r="I24" s="29"/>
      <c r="J24" s="45"/>
      <c r="K24" s="90"/>
      <c r="L24" s="91"/>
    </row>
    <row r="25" spans="1:18" s="1" customFormat="1" ht="12.75" customHeight="1" x14ac:dyDescent="0.3">
      <c r="A25" s="62"/>
      <c r="B25" s="62"/>
      <c r="C25" s="60" t="s">
        <v>54</v>
      </c>
      <c r="D25" s="23"/>
      <c r="E25" s="23"/>
      <c r="F25" s="23"/>
      <c r="G25" s="22"/>
      <c r="H25" s="22"/>
      <c r="I25" s="29"/>
      <c r="J25" s="45"/>
      <c r="K25" s="90"/>
      <c r="L25" s="91"/>
    </row>
    <row r="26" spans="1:18" s="1" customFormat="1" ht="12.75" customHeight="1" x14ac:dyDescent="0.3">
      <c r="A26" s="62"/>
      <c r="B26" s="62"/>
      <c r="C26" s="60" t="s">
        <v>55</v>
      </c>
      <c r="D26" s="23"/>
      <c r="E26" s="23"/>
      <c r="F26" s="23"/>
      <c r="G26" s="22"/>
      <c r="H26" s="22"/>
      <c r="I26" s="29"/>
      <c r="J26" s="45"/>
      <c r="K26" s="90"/>
      <c r="L26" s="91"/>
    </row>
    <row r="27" spans="1:18" s="1" customFormat="1" ht="12.75" customHeight="1" x14ac:dyDescent="0.3">
      <c r="A27" s="62"/>
      <c r="B27" s="62"/>
      <c r="C27" s="60" t="s">
        <v>56</v>
      </c>
      <c r="D27" s="23"/>
      <c r="E27" s="23"/>
      <c r="F27" s="23"/>
      <c r="G27" s="22"/>
      <c r="H27" s="22"/>
      <c r="I27" s="29"/>
      <c r="J27" s="45"/>
      <c r="K27" s="90"/>
      <c r="L27" s="91"/>
    </row>
    <row r="28" spans="1:18" s="1" customFormat="1" ht="12.75" customHeight="1" x14ac:dyDescent="0.3">
      <c r="A28" s="62"/>
      <c r="B28" s="62"/>
      <c r="C28" s="60" t="s">
        <v>40</v>
      </c>
      <c r="D28" s="23"/>
      <c r="E28" s="23"/>
      <c r="F28" s="23"/>
      <c r="G28" s="22"/>
      <c r="H28" s="22"/>
      <c r="I28" s="29"/>
      <c r="J28" s="45"/>
      <c r="K28" s="90"/>
      <c r="L28" s="91"/>
    </row>
    <row r="29" spans="1:18" s="1" customFormat="1" ht="12.75" customHeight="1" x14ac:dyDescent="0.3">
      <c r="A29" s="62"/>
      <c r="B29" s="62"/>
      <c r="C29" s="60" t="s">
        <v>41</v>
      </c>
      <c r="D29" s="23"/>
      <c r="E29" s="23"/>
      <c r="F29" s="23"/>
      <c r="G29" s="22"/>
      <c r="H29" s="22"/>
      <c r="I29" s="29"/>
      <c r="J29" s="45"/>
      <c r="K29" s="90"/>
      <c r="L29" s="91"/>
    </row>
    <row r="30" spans="1:18" s="1" customFormat="1" ht="12.75" customHeight="1" x14ac:dyDescent="0.3">
      <c r="A30" s="62"/>
      <c r="B30" s="62"/>
      <c r="C30" s="60" t="s">
        <v>57</v>
      </c>
      <c r="D30" s="23"/>
      <c r="E30" s="23"/>
      <c r="F30" s="23"/>
      <c r="G30" s="22"/>
      <c r="H30" s="22"/>
      <c r="I30" s="29"/>
      <c r="J30" s="45"/>
      <c r="K30" s="90"/>
      <c r="L30" s="91"/>
      <c r="R30"/>
    </row>
    <row r="31" spans="1:18" s="1" customFormat="1" ht="12.75" customHeight="1" x14ac:dyDescent="0.3">
      <c r="A31" s="62"/>
      <c r="B31" s="62"/>
      <c r="C31" s="60" t="s">
        <v>42</v>
      </c>
      <c r="D31" s="23"/>
      <c r="E31" s="23"/>
      <c r="F31" s="23"/>
      <c r="G31" s="22"/>
      <c r="H31" s="22"/>
      <c r="I31" s="29"/>
      <c r="J31" s="45"/>
      <c r="K31" s="90"/>
      <c r="L31" s="91"/>
    </row>
    <row r="32" spans="1:18" s="1" customFormat="1" ht="12.75" customHeight="1" x14ac:dyDescent="0.3">
      <c r="A32" s="62"/>
      <c r="B32" s="62"/>
      <c r="C32" s="60" t="s">
        <v>58</v>
      </c>
      <c r="D32" s="23"/>
      <c r="E32" s="23"/>
      <c r="F32" s="23"/>
      <c r="G32" s="22"/>
      <c r="H32" s="22"/>
      <c r="I32" s="29"/>
      <c r="J32" s="45"/>
      <c r="K32" s="90"/>
      <c r="L32" s="91"/>
    </row>
    <row r="33" spans="1:12" s="1" customFormat="1" ht="12.75" customHeight="1" x14ac:dyDescent="0.3">
      <c r="A33" s="62"/>
      <c r="B33" s="62"/>
      <c r="C33" s="60" t="s">
        <v>59</v>
      </c>
      <c r="D33" s="23"/>
      <c r="E33" s="23"/>
      <c r="F33" s="23"/>
      <c r="G33" s="22"/>
      <c r="H33" s="22"/>
      <c r="I33" s="29"/>
      <c r="J33" s="45"/>
      <c r="K33" s="90"/>
      <c r="L33" s="91"/>
    </row>
    <row r="34" spans="1:12" s="1" customFormat="1" ht="12.75" customHeight="1" x14ac:dyDescent="0.3">
      <c r="A34" s="62"/>
      <c r="B34" s="62"/>
      <c r="C34" s="60" t="s">
        <v>43</v>
      </c>
      <c r="D34" s="23"/>
      <c r="E34" s="23"/>
      <c r="F34" s="23"/>
      <c r="G34" s="22"/>
      <c r="H34" s="22"/>
      <c r="I34" s="29"/>
      <c r="J34" s="45"/>
      <c r="K34" s="90"/>
      <c r="L34" s="91"/>
    </row>
    <row r="35" spans="1:12" s="1" customFormat="1" ht="12.75" customHeight="1" x14ac:dyDescent="0.3">
      <c r="A35" s="62"/>
      <c r="B35" s="62"/>
      <c r="C35" s="60" t="s">
        <v>44</v>
      </c>
      <c r="D35" s="23"/>
      <c r="E35" s="23"/>
      <c r="F35" s="23"/>
      <c r="G35" s="22"/>
      <c r="H35" s="22"/>
      <c r="I35" s="29"/>
      <c r="J35" s="45"/>
      <c r="K35" s="90"/>
      <c r="L35" s="91"/>
    </row>
    <row r="36" spans="1:12" s="1" customFormat="1" ht="12.75" customHeight="1" x14ac:dyDescent="0.3">
      <c r="A36" s="62"/>
      <c r="B36" s="62"/>
      <c r="C36" s="60" t="s">
        <v>60</v>
      </c>
      <c r="D36" s="23"/>
      <c r="E36" s="23"/>
      <c r="F36" s="23"/>
      <c r="G36" s="22"/>
      <c r="H36" s="22"/>
      <c r="I36" s="29"/>
      <c r="J36" s="45"/>
      <c r="K36" s="90"/>
      <c r="L36" s="91"/>
    </row>
    <row r="37" spans="1:12" s="1" customFormat="1" ht="12.75" customHeight="1" x14ac:dyDescent="0.3">
      <c r="A37" s="62"/>
      <c r="B37" s="62"/>
      <c r="C37" s="60" t="s">
        <v>61</v>
      </c>
      <c r="D37" s="23"/>
      <c r="E37" s="23"/>
      <c r="F37" s="23"/>
      <c r="G37" s="22"/>
      <c r="H37" s="22"/>
      <c r="I37" s="29"/>
      <c r="J37" s="45"/>
      <c r="K37" s="90"/>
      <c r="L37" s="91"/>
    </row>
    <row r="38" spans="1:12" s="1" customFormat="1" ht="12.75" customHeight="1" x14ac:dyDescent="0.3">
      <c r="A38" s="62"/>
      <c r="B38" s="62"/>
      <c r="C38" s="60" t="s">
        <v>62</v>
      </c>
      <c r="D38" s="23"/>
      <c r="E38" s="23"/>
      <c r="F38" s="23"/>
      <c r="G38" s="22"/>
      <c r="H38" s="22"/>
      <c r="I38" s="29"/>
      <c r="J38" s="45"/>
      <c r="K38" s="90"/>
      <c r="L38" s="91"/>
    </row>
    <row r="39" spans="1:12" s="1" customFormat="1" ht="12.75" customHeight="1" x14ac:dyDescent="0.3">
      <c r="A39" s="62"/>
      <c r="B39" s="62"/>
      <c r="C39" s="60" t="s">
        <v>63</v>
      </c>
      <c r="D39" s="23"/>
      <c r="E39" s="23"/>
      <c r="F39" s="23"/>
      <c r="G39" s="22"/>
      <c r="H39" s="22"/>
      <c r="I39" s="29"/>
      <c r="J39" s="45"/>
      <c r="K39" s="90"/>
      <c r="L39" s="91"/>
    </row>
    <row r="40" spans="1:12" s="1" customFormat="1" ht="12.75" customHeight="1" x14ac:dyDescent="0.3">
      <c r="A40" s="62"/>
      <c r="B40" s="62"/>
      <c r="C40" s="60" t="s">
        <v>64</v>
      </c>
      <c r="D40" s="23"/>
      <c r="E40" s="23"/>
      <c r="F40" s="23"/>
      <c r="G40" s="22"/>
      <c r="H40" s="22"/>
      <c r="I40" s="29"/>
      <c r="J40" s="45"/>
      <c r="K40" s="90"/>
      <c r="L40" s="91"/>
    </row>
    <row r="41" spans="1:12" s="1" customFormat="1" ht="12.75" customHeight="1" x14ac:dyDescent="0.3">
      <c r="A41" s="62"/>
      <c r="B41" s="62"/>
      <c r="C41" s="60" t="s">
        <v>65</v>
      </c>
      <c r="D41" s="23"/>
      <c r="E41" s="23"/>
      <c r="F41" s="23"/>
      <c r="G41" s="22"/>
      <c r="H41" s="22"/>
      <c r="I41" s="29"/>
      <c r="J41" s="45"/>
      <c r="K41" s="46"/>
      <c r="L41" s="47"/>
    </row>
    <row r="42" spans="1:12" s="1" customFormat="1" ht="12.75" customHeight="1" x14ac:dyDescent="0.3">
      <c r="A42" s="62"/>
      <c r="B42" s="62"/>
      <c r="C42" s="60" t="s">
        <v>66</v>
      </c>
      <c r="D42" s="23"/>
      <c r="E42" s="23"/>
      <c r="F42" s="23"/>
      <c r="G42" s="22"/>
      <c r="H42" s="22"/>
      <c r="I42" s="29"/>
      <c r="J42" s="45"/>
      <c r="K42" s="46"/>
      <c r="L42" s="47"/>
    </row>
    <row r="43" spans="1:12" s="1" customFormat="1" ht="12.75" customHeight="1" x14ac:dyDescent="0.3">
      <c r="A43" s="62"/>
      <c r="B43" s="62"/>
      <c r="C43" s="60" t="s">
        <v>67</v>
      </c>
      <c r="D43" s="23"/>
      <c r="E43" s="23"/>
      <c r="F43" s="23"/>
      <c r="G43" s="22"/>
      <c r="H43" s="22"/>
      <c r="I43" s="29"/>
      <c r="J43" s="45"/>
      <c r="K43" s="46"/>
      <c r="L43" s="47"/>
    </row>
    <row r="44" spans="1:12" s="1" customFormat="1" ht="12.75" customHeight="1" x14ac:dyDescent="0.3">
      <c r="A44" s="62"/>
      <c r="B44" s="62"/>
      <c r="C44" s="60" t="s">
        <v>68</v>
      </c>
      <c r="D44" s="23"/>
      <c r="E44" s="23"/>
      <c r="F44" s="23"/>
      <c r="G44" s="22"/>
      <c r="H44" s="22"/>
      <c r="I44" s="29"/>
      <c r="J44" s="45"/>
      <c r="K44" s="46"/>
      <c r="L44" s="47"/>
    </row>
    <row r="45" spans="1:12" s="1" customFormat="1" ht="12.75" customHeight="1" x14ac:dyDescent="0.3">
      <c r="A45" s="62"/>
      <c r="B45" s="62"/>
      <c r="C45" s="60" t="s">
        <v>69</v>
      </c>
      <c r="D45" s="23"/>
      <c r="E45" s="23"/>
      <c r="F45" s="23"/>
      <c r="G45" s="22"/>
      <c r="H45" s="22"/>
      <c r="I45" s="29"/>
      <c r="J45" s="45"/>
      <c r="K45" s="46"/>
      <c r="L45" s="47"/>
    </row>
    <row r="46" spans="1:12" s="1" customFormat="1" ht="12.75" customHeight="1" x14ac:dyDescent="0.3">
      <c r="A46" s="62"/>
      <c r="B46" s="62"/>
      <c r="C46" s="60" t="s">
        <v>70</v>
      </c>
      <c r="D46" s="23"/>
      <c r="E46" s="23"/>
      <c r="F46" s="23"/>
      <c r="G46" s="22"/>
      <c r="H46" s="22"/>
      <c r="I46" s="29"/>
      <c r="J46" s="45"/>
      <c r="K46" s="46"/>
      <c r="L46" s="47"/>
    </row>
    <row r="47" spans="1:12" s="1" customFormat="1" ht="12.75" customHeight="1" x14ac:dyDescent="0.3">
      <c r="A47" s="62"/>
      <c r="B47" s="62"/>
      <c r="C47" s="60" t="s">
        <v>45</v>
      </c>
      <c r="D47" s="23"/>
      <c r="E47" s="23"/>
      <c r="F47" s="23"/>
      <c r="G47" s="22"/>
      <c r="H47" s="22"/>
      <c r="I47" s="29"/>
      <c r="J47" s="45"/>
      <c r="K47" s="46"/>
      <c r="L47" s="47"/>
    </row>
    <row r="48" spans="1:12" s="1" customFormat="1" ht="12.75" customHeight="1" x14ac:dyDescent="0.3">
      <c r="A48" s="62"/>
      <c r="B48" s="62"/>
      <c r="C48" s="60" t="s">
        <v>46</v>
      </c>
      <c r="D48" s="23"/>
      <c r="E48" s="23"/>
      <c r="F48" s="23"/>
      <c r="G48" s="22"/>
      <c r="H48" s="22"/>
      <c r="I48" s="29"/>
      <c r="J48" s="45"/>
      <c r="K48" s="46"/>
      <c r="L48" s="47"/>
    </row>
    <row r="49" spans="1:12" s="1" customFormat="1" ht="12.75" customHeight="1" x14ac:dyDescent="0.3">
      <c r="A49" s="62"/>
      <c r="B49" s="62"/>
      <c r="C49" s="60" t="s">
        <v>47</v>
      </c>
      <c r="D49" s="23"/>
      <c r="E49" s="23"/>
      <c r="F49" s="23"/>
      <c r="G49" s="22"/>
      <c r="H49" s="22"/>
      <c r="I49" s="29"/>
      <c r="J49" s="45"/>
      <c r="K49" s="46"/>
      <c r="L49" s="47"/>
    </row>
    <row r="50" spans="1:12" s="1" customFormat="1" ht="12.75" customHeight="1" x14ac:dyDescent="0.3">
      <c r="A50" s="62"/>
      <c r="B50" s="62"/>
      <c r="C50" s="30"/>
      <c r="D50" s="23"/>
      <c r="E50" s="23"/>
      <c r="F50" s="23"/>
      <c r="G50" s="22"/>
      <c r="H50" s="22"/>
      <c r="I50" s="29"/>
      <c r="J50" s="45"/>
      <c r="K50" s="90"/>
      <c r="L50" s="91"/>
    </row>
    <row r="51" spans="1:12" s="1" customFormat="1" ht="12.75" customHeight="1" x14ac:dyDescent="0.3">
      <c r="A51" s="62">
        <v>2</v>
      </c>
      <c r="B51" s="62">
        <v>1</v>
      </c>
      <c r="C51" s="120" t="s">
        <v>48</v>
      </c>
      <c r="D51" s="23"/>
      <c r="E51" s="23"/>
      <c r="F51" s="23"/>
      <c r="G51" s="22"/>
      <c r="H51" s="22"/>
      <c r="I51" s="29"/>
      <c r="J51" s="45">
        <v>30</v>
      </c>
      <c r="K51" s="90">
        <f>J51</f>
        <v>30</v>
      </c>
      <c r="L51" s="91"/>
    </row>
    <row r="52" spans="1:12" s="1" customFormat="1" ht="12.75" customHeight="1" x14ac:dyDescent="0.3">
      <c r="A52" s="62"/>
      <c r="B52" s="62"/>
      <c r="C52" s="30"/>
      <c r="D52" s="23"/>
      <c r="E52" s="23"/>
      <c r="F52" s="23"/>
      <c r="G52" s="22"/>
      <c r="H52" s="22"/>
      <c r="I52" s="29"/>
      <c r="J52" s="45"/>
      <c r="K52" s="46"/>
      <c r="L52" s="47"/>
    </row>
    <row r="53" spans="1:12" s="1" customFormat="1" ht="12.75" customHeight="1" x14ac:dyDescent="0.3">
      <c r="A53" s="62">
        <v>3</v>
      </c>
      <c r="B53" s="62">
        <v>6</v>
      </c>
      <c r="C53" s="120" t="s">
        <v>49</v>
      </c>
      <c r="D53" s="23"/>
      <c r="E53" s="23"/>
      <c r="F53" s="23"/>
      <c r="G53" s="22"/>
      <c r="H53" s="22"/>
      <c r="I53" s="29"/>
      <c r="J53" s="45">
        <v>90</v>
      </c>
      <c r="K53" s="90">
        <f>B53*J53</f>
        <v>540</v>
      </c>
      <c r="L53" s="91"/>
    </row>
    <row r="54" spans="1:12" s="1" customFormat="1" ht="12.75" customHeight="1" x14ac:dyDescent="0.3">
      <c r="A54" s="62"/>
      <c r="B54" s="62"/>
      <c r="C54" s="30" t="s">
        <v>50</v>
      </c>
      <c r="D54" s="23"/>
      <c r="E54" s="23"/>
      <c r="F54" s="23"/>
      <c r="G54" s="22"/>
      <c r="H54" s="22"/>
      <c r="I54" s="29"/>
      <c r="J54" s="45"/>
      <c r="K54" s="90"/>
      <c r="L54" s="91"/>
    </row>
    <row r="55" spans="1:12" s="1" customFormat="1" ht="12.75" customHeight="1" x14ac:dyDescent="0.3">
      <c r="A55" s="62"/>
      <c r="B55" s="62"/>
      <c r="C55" s="30" t="s">
        <v>51</v>
      </c>
      <c r="D55" s="23"/>
      <c r="E55" s="23"/>
      <c r="F55" s="23"/>
      <c r="G55" s="22"/>
      <c r="H55" s="22"/>
      <c r="I55" s="29"/>
      <c r="J55" s="45"/>
      <c r="K55" s="90"/>
      <c r="L55" s="91"/>
    </row>
    <row r="56" spans="1:12" s="1" customFormat="1" ht="12.75" customHeight="1" x14ac:dyDescent="0.3">
      <c r="A56" s="62"/>
      <c r="B56" s="62"/>
      <c r="C56" s="30"/>
      <c r="D56" s="23"/>
      <c r="E56" s="23"/>
      <c r="F56" s="23"/>
      <c r="G56" s="22"/>
      <c r="H56" s="22"/>
      <c r="I56" s="29"/>
      <c r="J56" s="45"/>
      <c r="K56" s="90"/>
      <c r="L56" s="91"/>
    </row>
    <row r="57" spans="1:12" s="1" customFormat="1" ht="12.75" customHeight="1" x14ac:dyDescent="0.3">
      <c r="A57" s="62"/>
      <c r="B57" s="62"/>
      <c r="C57" s="30"/>
      <c r="D57" s="23"/>
      <c r="E57" s="23"/>
      <c r="F57" s="23"/>
      <c r="G57" s="22"/>
      <c r="H57" s="22"/>
      <c r="I57" s="29"/>
      <c r="J57" s="45"/>
      <c r="K57" s="90"/>
      <c r="L57" s="91"/>
    </row>
    <row r="58" spans="1:12" s="1" customFormat="1" ht="12.75" customHeight="1" x14ac:dyDescent="0.3">
      <c r="A58" s="62"/>
      <c r="B58" s="62"/>
      <c r="C58" s="31"/>
      <c r="D58" s="25"/>
      <c r="E58" s="25"/>
      <c r="F58" s="25"/>
      <c r="G58" s="25"/>
      <c r="H58" s="22"/>
      <c r="I58" s="29"/>
      <c r="J58" s="45"/>
      <c r="K58" s="90"/>
      <c r="L58" s="91"/>
    </row>
    <row r="59" spans="1:12" s="1" customFormat="1" ht="12.75" customHeight="1" x14ac:dyDescent="0.3">
      <c r="A59" s="62"/>
      <c r="B59" s="62"/>
      <c r="C59" s="31"/>
      <c r="D59" s="25"/>
      <c r="E59" s="25"/>
      <c r="F59" s="25"/>
      <c r="G59" s="25"/>
      <c r="H59" s="22"/>
      <c r="I59" s="29"/>
      <c r="J59" s="45"/>
      <c r="K59" s="90"/>
      <c r="L59" s="91"/>
    </row>
    <row r="60" spans="1:12" s="1" customFormat="1" ht="12.75" customHeight="1" x14ac:dyDescent="0.3">
      <c r="A60" s="62"/>
      <c r="B60" s="62"/>
      <c r="C60" s="31"/>
      <c r="D60" s="25"/>
      <c r="E60" s="25"/>
      <c r="F60" s="25"/>
      <c r="G60" s="25"/>
      <c r="H60" s="22"/>
      <c r="I60" s="29"/>
      <c r="J60" s="45"/>
      <c r="K60" s="90"/>
      <c r="L60" s="91"/>
    </row>
    <row r="61" spans="1:12" s="1" customFormat="1" ht="12.75" customHeight="1" x14ac:dyDescent="0.3">
      <c r="A61" s="62"/>
      <c r="B61" s="62"/>
      <c r="C61" s="30"/>
      <c r="D61" s="24"/>
      <c r="E61" s="24"/>
      <c r="F61" s="24"/>
      <c r="G61" s="24"/>
      <c r="H61" s="24"/>
      <c r="I61" s="32"/>
      <c r="J61" s="45"/>
      <c r="K61" s="90"/>
      <c r="L61" s="91"/>
    </row>
    <row r="62" spans="1:12" s="1" customFormat="1" ht="12.75" customHeight="1" x14ac:dyDescent="0.35">
      <c r="A62" s="62"/>
      <c r="B62" s="62"/>
      <c r="C62" s="33"/>
      <c r="D62" s="16"/>
      <c r="E62" s="16"/>
      <c r="F62" s="16"/>
      <c r="G62" s="16"/>
      <c r="H62" s="16"/>
      <c r="I62" s="34"/>
      <c r="J62" s="45"/>
      <c r="K62" s="90"/>
      <c r="L62" s="91"/>
    </row>
    <row r="63" spans="1:12" s="1" customFormat="1" ht="12.75" customHeight="1" x14ac:dyDescent="0.3">
      <c r="A63" s="63"/>
      <c r="B63" s="63"/>
      <c r="C63" s="35"/>
      <c r="D63" s="36"/>
      <c r="E63" s="36"/>
      <c r="F63" s="36"/>
      <c r="G63" s="37"/>
      <c r="H63" s="37"/>
      <c r="I63" s="38"/>
      <c r="J63" s="43"/>
      <c r="K63" s="99"/>
      <c r="L63" s="100"/>
    </row>
    <row r="64" spans="1:12" ht="12.75" customHeight="1" x14ac:dyDescent="0.25">
      <c r="A64" s="95" t="s">
        <v>2</v>
      </c>
      <c r="B64" s="96"/>
      <c r="C64" s="96"/>
      <c r="D64" s="96"/>
      <c r="E64" s="96"/>
      <c r="F64" s="96"/>
      <c r="G64" s="96"/>
      <c r="H64" s="96"/>
      <c r="I64" s="96"/>
      <c r="J64" s="96"/>
      <c r="K64" s="97">
        <f>SUM(K21:K63)</f>
        <v>5553.75</v>
      </c>
      <c r="L64" s="98"/>
    </row>
    <row r="65" spans="1:12" ht="12.75" customHeight="1" x14ac:dyDescent="0.25">
      <c r="A65" s="102" t="s">
        <v>9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4">
        <f>+K64*0.12</f>
        <v>666.44999999999993</v>
      </c>
      <c r="L65" s="105"/>
    </row>
    <row r="66" spans="1:12" ht="12.75" customHeight="1" x14ac:dyDescent="0.25">
      <c r="A66" s="106" t="s">
        <v>1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8">
        <f>+K64+K65</f>
        <v>6220.2</v>
      </c>
      <c r="L66" s="109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21" t="s">
        <v>7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3"/>
    </row>
    <row r="69" spans="1:12" ht="22.5" customHeight="1" x14ac:dyDescent="0.25">
      <c r="A69" s="113" t="s">
        <v>8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</row>
    <row r="70" spans="1:12" ht="12.9" customHeight="1" x14ac:dyDescent="0.25">
      <c r="A70" s="124" t="s">
        <v>19</v>
      </c>
      <c r="B70" s="23"/>
      <c r="C70" s="53" t="s">
        <v>20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25" t="s">
        <v>277</v>
      </c>
      <c r="B71" s="23"/>
      <c r="C71" s="23" t="s">
        <v>21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24" t="s">
        <v>22</v>
      </c>
      <c r="B72" s="23"/>
      <c r="C72" s="23" t="s">
        <v>23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24" t="s">
        <v>24</v>
      </c>
      <c r="B73" s="23"/>
      <c r="C73" s="23" t="s">
        <v>25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24" t="s">
        <v>27</v>
      </c>
      <c r="B74" s="23"/>
      <c r="C74" s="23" t="s">
        <v>26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24" t="s">
        <v>29</v>
      </c>
      <c r="B75" s="23"/>
      <c r="C75" s="23" t="s">
        <v>30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24" t="s">
        <v>31</v>
      </c>
      <c r="C76" s="23" t="s">
        <v>32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8"/>
      <c r="B81" s="78"/>
      <c r="C81" s="78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114"/>
      <c r="B82" s="114"/>
      <c r="C82" s="114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115"/>
      <c r="B83" s="115"/>
      <c r="C83" s="115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  <c r="J85"/>
      <c r="K85"/>
      <c r="L85"/>
    </row>
    <row r="86" spans="1:12" ht="12.75" customHeight="1" x14ac:dyDescent="0.3">
      <c r="A86" s="57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7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116"/>
      <c r="K88" s="116"/>
      <c r="L88" s="116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</row>
    <row r="94" spans="1:12" ht="12.75" customHeight="1" x14ac:dyDescent="0.2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</row>
    <row r="95" spans="1:12" ht="12.75" customHeight="1" x14ac:dyDescent="0.25"/>
    <row r="96" spans="1:12" ht="12.75" customHeight="1" x14ac:dyDescent="0.25"/>
    <row r="98" ht="12.75" customHeight="1" x14ac:dyDescent="0.25"/>
  </sheetData>
  <mergeCells count="64">
    <mergeCell ref="F6:L7"/>
    <mergeCell ref="F8:L8"/>
    <mergeCell ref="J88:L88"/>
    <mergeCell ref="G13:L13"/>
    <mergeCell ref="G14:L14"/>
    <mergeCell ref="K62:L62"/>
    <mergeCell ref="K63:L63"/>
    <mergeCell ref="K57:L57"/>
    <mergeCell ref="K58:L58"/>
    <mergeCell ref="K59:L59"/>
    <mergeCell ref="K60:L60"/>
    <mergeCell ref="K61:L61"/>
    <mergeCell ref="K54:L54"/>
    <mergeCell ref="K55:L55"/>
    <mergeCell ref="K56:L56"/>
    <mergeCell ref="K31:L31"/>
    <mergeCell ref="B13:D13"/>
    <mergeCell ref="B14:D14"/>
    <mergeCell ref="A11:D12"/>
    <mergeCell ref="A10:C10"/>
    <mergeCell ref="G10:L10"/>
    <mergeCell ref="G11:L11"/>
    <mergeCell ref="G12:L12"/>
    <mergeCell ref="K20:L20"/>
    <mergeCell ref="K21:L21"/>
    <mergeCell ref="K33:L33"/>
    <mergeCell ref="K26:L26"/>
    <mergeCell ref="K27:L27"/>
    <mergeCell ref="K28:L28"/>
    <mergeCell ref="K29:L29"/>
    <mergeCell ref="K30:L30"/>
    <mergeCell ref="K22:L22"/>
    <mergeCell ref="K23:L23"/>
    <mergeCell ref="K24:L24"/>
    <mergeCell ref="K25:L25"/>
    <mergeCell ref="K37:L37"/>
    <mergeCell ref="K38:L38"/>
    <mergeCell ref="K39:L39"/>
    <mergeCell ref="K40:L40"/>
    <mergeCell ref="K32:L32"/>
    <mergeCell ref="K36:L36"/>
    <mergeCell ref="A66:J66"/>
    <mergeCell ref="A65:J65"/>
    <mergeCell ref="K65:L65"/>
    <mergeCell ref="K66:L66"/>
    <mergeCell ref="I17:K18"/>
    <mergeCell ref="L17:L18"/>
    <mergeCell ref="G17:H17"/>
    <mergeCell ref="G18:H18"/>
    <mergeCell ref="C20:I20"/>
    <mergeCell ref="A64:J64"/>
    <mergeCell ref="K64:L64"/>
    <mergeCell ref="K34:L34"/>
    <mergeCell ref="K35:L35"/>
    <mergeCell ref="K50:L50"/>
    <mergeCell ref="K51:L51"/>
    <mergeCell ref="K53:L53"/>
    <mergeCell ref="A69:L69"/>
    <mergeCell ref="A68:L68"/>
    <mergeCell ref="A93:L93"/>
    <mergeCell ref="A94:L94"/>
    <mergeCell ref="A83:C83"/>
    <mergeCell ref="A82:C82"/>
    <mergeCell ref="A81:C81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ignoredErrors>
    <ignoredError sqref="J21:K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18</vt:i4>
      </vt:variant>
    </vt:vector>
  </HeadingPairs>
  <TitlesOfParts>
    <vt:vector size="36" baseType="lpstr">
      <vt:lpstr>CANON TC-20</vt:lpstr>
      <vt:lpstr>CANON TM-200</vt:lpstr>
      <vt:lpstr>CANON TM-300</vt:lpstr>
      <vt:lpstr>CANON TM-305</vt:lpstr>
      <vt:lpstr>CANON PRO TM-340 36"</vt:lpstr>
      <vt:lpstr>CANON TX-3100</vt:lpstr>
      <vt:lpstr>CANON TX-4100</vt:lpstr>
      <vt:lpstr>CANON TA-20</vt:lpstr>
      <vt:lpstr>CANON TA-30</vt:lpstr>
      <vt:lpstr>CANON PRO-2100</vt:lpstr>
      <vt:lpstr>CANON PRO-4100</vt:lpstr>
      <vt:lpstr>CANON PRO-4100S</vt:lpstr>
      <vt:lpstr>CANON PRO-6100</vt:lpstr>
      <vt:lpstr>CANON PRO-6100S</vt:lpstr>
      <vt:lpstr>HP DESINGJET T650 36"</vt:lpstr>
      <vt:lpstr>CANON PRO-2600 24"</vt:lpstr>
      <vt:lpstr>CANON PRO-4600 44"</vt:lpstr>
      <vt:lpstr>CANON PRO-6600 60"</vt:lpstr>
      <vt:lpstr>'CANON PRO TM-340 36"'!Print_Area</vt:lpstr>
      <vt:lpstr>'CANON PRO-2100'!Print_Area</vt:lpstr>
      <vt:lpstr>'CANON PRO-2600 24"'!Print_Area</vt:lpstr>
      <vt:lpstr>'CANON PRO-4100'!Print_Area</vt:lpstr>
      <vt:lpstr>'CANON PRO-4100S'!Print_Area</vt:lpstr>
      <vt:lpstr>'CANON PRO-4600 44"'!Print_Area</vt:lpstr>
      <vt:lpstr>'CANON PRO-6100'!Print_Area</vt:lpstr>
      <vt:lpstr>'CANON PRO-6100S'!Print_Area</vt:lpstr>
      <vt:lpstr>'CANON PRO-6600 60"'!Print_Area</vt:lpstr>
      <vt:lpstr>'CANON TA-20'!Print_Area</vt:lpstr>
      <vt:lpstr>'CANON TA-30'!Print_Area</vt:lpstr>
      <vt:lpstr>'CANON TC-20'!Print_Area</vt:lpstr>
      <vt:lpstr>'CANON TM-200'!Print_Area</vt:lpstr>
      <vt:lpstr>'CANON TM-300'!Print_Area</vt:lpstr>
      <vt:lpstr>'CANON TM-305'!Print_Area</vt:lpstr>
      <vt:lpstr>'CANON TX-3100'!Print_Area</vt:lpstr>
      <vt:lpstr>'CANON TX-4100'!Print_Area</vt:lpstr>
      <vt:lpstr>'HP DESINGJET T650 36"'!Print_Area</vt:lpstr>
    </vt:vector>
  </TitlesOfParts>
  <Company>DATAPRO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DATAPRO S.A</dc:creator>
  <cp:lastModifiedBy>Jaime Cueva</cp:lastModifiedBy>
  <cp:lastPrinted>2023-09-04T21:23:36Z</cp:lastPrinted>
  <dcterms:created xsi:type="dcterms:W3CDTF">1999-09-23T20:59:08Z</dcterms:created>
  <dcterms:modified xsi:type="dcterms:W3CDTF">2026-03-18T21:03:33Z</dcterms:modified>
</cp:coreProperties>
</file>